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3検針担当\0308 料金改定\01_料金改定\R6.4.1 上水料金改定\ホームページ\【２年目以降18.9】新旧比較計算表\"/>
    </mc:Choice>
  </mc:AlternateContent>
  <bookViews>
    <workbookView xWindow="9675" yWindow="45" windowWidth="9315" windowHeight="9195"/>
  </bookViews>
  <sheets>
    <sheet name="計算表" sheetId="1" r:id="rId1"/>
  </sheets>
  <definedNames>
    <definedName name="_xlnm.Print_Area" localSheetId="0">計算表!$A$1:$Z$19</definedName>
  </definedNames>
  <calcPr calcId="162913"/>
</workbook>
</file>

<file path=xl/calcChain.xml><?xml version="1.0" encoding="utf-8"?>
<calcChain xmlns="http://schemas.openxmlformats.org/spreadsheetml/2006/main">
  <c r="H6" i="1" l="1"/>
  <c r="K6" i="1" s="1"/>
  <c r="A10" i="1"/>
  <c r="H10" i="1" l="1"/>
  <c r="K10" i="1" s="1"/>
</calcChain>
</file>

<file path=xl/sharedStrings.xml><?xml version="1.0" encoding="utf-8"?>
<sst xmlns="http://schemas.openxmlformats.org/spreadsheetml/2006/main" count="18" uniqueCount="15">
  <si>
    <t>簡易計算定数</t>
    <rPh sb="0" eb="2">
      <t>カンイ</t>
    </rPh>
    <rPh sb="2" eb="4">
      <t>ケイサン</t>
    </rPh>
    <rPh sb="4" eb="6">
      <t>テイスウ</t>
    </rPh>
    <phoneticPr fontId="2"/>
  </si>
  <si>
    <t>超過料金単価</t>
    <rPh sb="0" eb="2">
      <t>チョウカ</t>
    </rPh>
    <rPh sb="2" eb="4">
      <t>リョウキン</t>
    </rPh>
    <rPh sb="4" eb="6">
      <t>タンカ</t>
    </rPh>
    <phoneticPr fontId="2"/>
  </si>
  <si>
    <t>（10円未満切り捨て）</t>
    <rPh sb="3" eb="4">
      <t>エン</t>
    </rPh>
    <rPh sb="4" eb="6">
      <t>ミマン</t>
    </rPh>
    <rPh sb="6" eb="7">
      <t>キリ</t>
    </rPh>
    <rPh sb="8" eb="9">
      <t>ス</t>
    </rPh>
    <phoneticPr fontId="2"/>
  </si>
  <si>
    <t>（10円未満切り捨て）</t>
    <rPh sb="3" eb="4">
      <t>エン</t>
    </rPh>
    <rPh sb="4" eb="6">
      <t>ミマン</t>
    </rPh>
    <rPh sb="6" eb="7">
      <t>キ</t>
    </rPh>
    <rPh sb="8" eb="9">
      <t>ス</t>
    </rPh>
    <phoneticPr fontId="2"/>
  </si>
  <si>
    <t xml:space="preserve">
使用水量
：１ヶ月</t>
    <rPh sb="1" eb="3">
      <t>シヨウ</t>
    </rPh>
    <rPh sb="3" eb="5">
      <t>スイリョウ</t>
    </rPh>
    <rPh sb="7" eb="10">
      <t>イッカゲツ</t>
    </rPh>
    <phoneticPr fontId="2"/>
  </si>
  <si>
    <t>使用水量
：１ヶ月</t>
    <rPh sb="0" eb="4">
      <t>シヨウスイリョウ</t>
    </rPh>
    <rPh sb="8" eb="9">
      <t>ゲツ</t>
    </rPh>
    <phoneticPr fontId="2"/>
  </si>
  <si>
    <t>旧）上水道料金
　　　　（税抜）</t>
    <rPh sb="0" eb="1">
      <t>キュウ</t>
    </rPh>
    <rPh sb="2" eb="5">
      <t>ジョウスイドウ</t>
    </rPh>
    <rPh sb="5" eb="7">
      <t>リョウキン</t>
    </rPh>
    <rPh sb="13" eb="14">
      <t>ゼイ</t>
    </rPh>
    <rPh sb="14" eb="15">
      <t>ヌ</t>
    </rPh>
    <phoneticPr fontId="2"/>
  </si>
  <si>
    <t>新）上水道料金
　　　　（税抜）</t>
    <rPh sb="0" eb="1">
      <t>シン</t>
    </rPh>
    <rPh sb="2" eb="7">
      <t>ジョウスイドウリョウキン</t>
    </rPh>
    <phoneticPr fontId="2"/>
  </si>
  <si>
    <t>（1円未満切り捨て）</t>
    <phoneticPr fontId="2"/>
  </si>
  <si>
    <t>旧）上水道料金
　　　　（税込）</t>
    <rPh sb="0" eb="1">
      <t>キュウ</t>
    </rPh>
    <rPh sb="2" eb="5">
      <t>ジョウスイドウ</t>
    </rPh>
    <rPh sb="5" eb="7">
      <t>リョウキン</t>
    </rPh>
    <rPh sb="13" eb="15">
      <t>ゼイコ</t>
    </rPh>
    <phoneticPr fontId="2"/>
  </si>
  <si>
    <t>新）上水道料金
　　　　（税込）</t>
    <rPh sb="0" eb="1">
      <t>シン</t>
    </rPh>
    <rPh sb="2" eb="7">
      <t>ジョウスイドウリョウキン</t>
    </rPh>
    <rPh sb="13" eb="15">
      <t>ゼイコ</t>
    </rPh>
    <phoneticPr fontId="2"/>
  </si>
  <si>
    <t>　※消費税率１０％</t>
    <rPh sb="2" eb="4">
      <t>ショウヒ</t>
    </rPh>
    <rPh sb="4" eb="6">
      <t>ゼイリツ</t>
    </rPh>
    <phoneticPr fontId="2"/>
  </si>
  <si>
    <r>
      <t>（1円</t>
    </r>
    <r>
      <rPr>
        <sz val="11"/>
        <rFont val="ＭＳ Ｐゴシック"/>
        <family val="3"/>
        <charset val="128"/>
      </rPr>
      <t>未満切り捨て）</t>
    </r>
    <phoneticPr fontId="2"/>
  </si>
  <si>
    <t>基本水量の
定額料金</t>
    <rPh sb="0" eb="4">
      <t>キホンスイリョウ</t>
    </rPh>
    <rPh sb="6" eb="8">
      <t>テイガク</t>
    </rPh>
    <rPh sb="8" eb="10">
      <t>リョウキン</t>
    </rPh>
    <phoneticPr fontId="2"/>
  </si>
  <si>
    <t>基本水量の
定額料金</t>
    <rPh sb="0" eb="2">
      <t>キホン</t>
    </rPh>
    <rPh sb="2" eb="4">
      <t>スイリョウ</t>
    </rPh>
    <rPh sb="6" eb="8">
      <t>テイガク</t>
    </rPh>
    <rPh sb="8" eb="10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</si>
</sst>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;[Red]\-#,##0.00\ "/>
    <numFmt numFmtId="177" formatCode="#,##0_ ;[Red]\-#,##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38" fontId="1" fillId="0" borderId="0" xfId="1" applyFont="1">
      <alignment vertical="center"/>
    </xf>
    <xf numFmtId="0" fontId="1" fillId="0" borderId="0" xfId="0" applyFont="1">
      <alignment vertical="center"/>
    </xf>
    <xf numFmtId="38" fontId="4" fillId="0" borderId="2" xfId="1" applyFont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indent="1"/>
    </xf>
    <xf numFmtId="38" fontId="6" fillId="0" borderId="4" xfId="1" applyFont="1" applyBorder="1">
      <alignment vertical="center"/>
    </xf>
    <xf numFmtId="38" fontId="1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177" fontId="5" fillId="0" borderId="7" xfId="1" applyNumberFormat="1" applyFont="1" applyBorder="1" applyAlignment="1">
      <alignment horizontal="right" vertical="center" indent="1"/>
    </xf>
    <xf numFmtId="38" fontId="1" fillId="0" borderId="0" xfId="1" applyFont="1" applyAlignment="1">
      <alignment vertical="center"/>
    </xf>
    <xf numFmtId="38" fontId="6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7" fillId="0" borderId="0" xfId="1" applyFont="1" applyFill="1" applyBorder="1">
      <alignment vertical="center"/>
    </xf>
    <xf numFmtId="38" fontId="5" fillId="0" borderId="0" xfId="1" applyFont="1" applyBorder="1">
      <alignment vertical="center"/>
    </xf>
    <xf numFmtId="0" fontId="1" fillId="0" borderId="0" xfId="0" applyFont="1" applyBorder="1">
      <alignment vertical="center"/>
    </xf>
    <xf numFmtId="38" fontId="1" fillId="0" borderId="0" xfId="1" applyFont="1" applyBorder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0" applyNumberFormat="1" applyFont="1" applyFill="1" applyBorder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6" fillId="0" borderId="0" xfId="1" applyFont="1" applyFill="1" applyBorder="1">
      <alignment vertical="center"/>
    </xf>
    <xf numFmtId="0" fontId="6" fillId="0" borderId="0" xfId="0" applyFont="1" applyFill="1" applyBorder="1">
      <alignment vertical="center"/>
    </xf>
    <xf numFmtId="38" fontId="5" fillId="0" borderId="0" xfId="0" applyNumberFormat="1" applyFont="1" applyFill="1" applyBorder="1">
      <alignment vertical="center"/>
    </xf>
    <xf numFmtId="38" fontId="5" fillId="0" borderId="0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>
      <alignment vertical="center"/>
    </xf>
    <xf numFmtId="38" fontId="9" fillId="0" borderId="0" xfId="1" applyFont="1" applyFill="1" applyBorder="1" applyAlignment="1">
      <alignment horizontal="center" vertical="center"/>
    </xf>
    <xf numFmtId="176" fontId="5" fillId="0" borderId="0" xfId="1" applyNumberFormat="1" applyFont="1" applyFill="1" applyBorder="1">
      <alignment vertical="center"/>
    </xf>
    <xf numFmtId="0" fontId="11" fillId="0" borderId="0" xfId="0" applyFont="1" applyFill="1" applyBorder="1">
      <alignment vertical="center"/>
    </xf>
    <xf numFmtId="38" fontId="1" fillId="0" borderId="0" xfId="1" applyFont="1" applyFill="1" applyBorder="1">
      <alignment vertical="center"/>
    </xf>
    <xf numFmtId="0" fontId="1" fillId="0" borderId="0" xfId="0" applyFont="1" applyFill="1" applyBorder="1">
      <alignment vertical="center"/>
    </xf>
    <xf numFmtId="38" fontId="5" fillId="0" borderId="0" xfId="1" applyFont="1" applyFill="1" applyBorder="1" applyAlignment="1">
      <alignment horizontal="right" vertical="center" indent="1"/>
    </xf>
    <xf numFmtId="38" fontId="3" fillId="2" borderId="2" xfId="1" applyFont="1" applyFill="1" applyBorder="1" applyAlignment="1">
      <alignment horizontal="center" vertical="center" wrapText="1"/>
    </xf>
    <xf numFmtId="38" fontId="4" fillId="4" borderId="2" xfId="1" applyFont="1" applyFill="1" applyBorder="1" applyAlignment="1">
      <alignment horizontal="center" vertical="center" wrapText="1"/>
    </xf>
    <xf numFmtId="38" fontId="6" fillId="4" borderId="4" xfId="1" applyFont="1" applyFill="1" applyBorder="1">
      <alignment vertical="center"/>
    </xf>
    <xf numFmtId="177" fontId="5" fillId="2" borderId="8" xfId="1" applyNumberFormat="1" applyFont="1" applyFill="1" applyBorder="1" applyAlignment="1" applyProtection="1">
      <alignment horizontal="right" vertical="center" indent="1"/>
      <protection locked="0"/>
    </xf>
    <xf numFmtId="38" fontId="0" fillId="0" borderId="0" xfId="1" applyFont="1" applyBorder="1" applyAlignment="1">
      <alignment vertical="center"/>
    </xf>
    <xf numFmtId="38" fontId="0" fillId="0" borderId="0" xfId="1" applyFont="1" applyBorder="1" applyAlignment="1">
      <alignment vertical="top"/>
    </xf>
    <xf numFmtId="38" fontId="0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8" fontId="12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 indent="1"/>
    </xf>
    <xf numFmtId="38" fontId="5" fillId="0" borderId="3" xfId="1" applyFont="1" applyBorder="1" applyAlignment="1">
      <alignment horizontal="right" vertical="center" indent="1"/>
    </xf>
    <xf numFmtId="38" fontId="5" fillId="3" borderId="10" xfId="1" applyFont="1" applyFill="1" applyBorder="1" applyAlignment="1">
      <alignment horizontal="right" vertical="center" indent="1"/>
    </xf>
    <xf numFmtId="38" fontId="5" fillId="3" borderId="3" xfId="1" applyFont="1" applyFill="1" applyBorder="1" applyAlignment="1">
      <alignment horizontal="right" vertical="center" indent="1"/>
    </xf>
    <xf numFmtId="38" fontId="3" fillId="0" borderId="9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3" borderId="12" xfId="1" applyFont="1" applyFill="1" applyBorder="1" applyAlignment="1">
      <alignment horizontal="right" vertical="center" indent="1"/>
    </xf>
    <xf numFmtId="38" fontId="3" fillId="3" borderId="13" xfId="1" applyFont="1" applyFill="1" applyBorder="1" applyAlignment="1">
      <alignment horizontal="right" vertical="center" indent="1"/>
    </xf>
    <xf numFmtId="38" fontId="1" fillId="3" borderId="14" xfId="1" applyFont="1" applyFill="1" applyBorder="1" applyAlignment="1">
      <alignment horizontal="center" vertical="center"/>
    </xf>
    <xf numFmtId="38" fontId="1" fillId="3" borderId="5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right" vertical="top"/>
    </xf>
    <xf numFmtId="38" fontId="1" fillId="0" borderId="0" xfId="1" applyFont="1" applyFill="1" applyBorder="1" applyAlignment="1">
      <alignment horizontal="right" vertical="center"/>
    </xf>
    <xf numFmtId="38" fontId="1" fillId="0" borderId="0" xfId="1" applyFont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38" fontId="10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8" fontId="1" fillId="0" borderId="14" xfId="1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38" fontId="1" fillId="0" borderId="0" xfId="1" applyFont="1" applyAlignment="1">
      <alignment horizontal="left" vertical="center"/>
    </xf>
    <xf numFmtId="38" fontId="3" fillId="3" borderId="9" xfId="1" applyFont="1" applyFill="1" applyBorder="1" applyAlignment="1">
      <alignment horizontal="center" vertical="center" wrapText="1"/>
    </xf>
    <xf numFmtId="38" fontId="3" fillId="3" borderId="1" xfId="1" applyFont="1" applyFill="1" applyBorder="1" applyAlignment="1">
      <alignment horizontal="center" vertical="center"/>
    </xf>
    <xf numFmtId="38" fontId="3" fillId="3" borderId="9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47625</xdr:rowOff>
    </xdr:from>
    <xdr:to>
      <xdr:col>9</xdr:col>
      <xdr:colOff>673100</xdr:colOff>
      <xdr:row>3</xdr:row>
      <xdr:rowOff>63500</xdr:rowOff>
    </xdr:to>
    <xdr:sp macro="" textlink="">
      <xdr:nvSpPr>
        <xdr:cNvPr id="2106" name="AutoShape 1"/>
        <xdr:cNvSpPr>
          <a:spLocks noChangeArrowheads="1"/>
        </xdr:cNvSpPr>
      </xdr:nvSpPr>
      <xdr:spPr bwMode="auto">
        <a:xfrm>
          <a:off x="1485900" y="47625"/>
          <a:ext cx="5232400" cy="866775"/>
        </a:xfrm>
        <a:prstGeom prst="flowChartAlternateProcess">
          <a:avLst/>
        </a:prstGeom>
        <a:solidFill>
          <a:srgbClr val="FF0000">
            <a:alpha val="14902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542925</xdr:colOff>
      <xdr:row>0</xdr:row>
      <xdr:rowOff>66675</xdr:rowOff>
    </xdr:from>
    <xdr:to>
      <xdr:col>9</xdr:col>
      <xdr:colOff>371475</xdr:colOff>
      <xdr:row>3</xdr:row>
      <xdr:rowOff>50800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724025" y="66675"/>
          <a:ext cx="4692650" cy="8350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2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上水道料金 ＜用途：</a:t>
          </a:r>
          <a:r>
            <a:rPr lang="ja-JP" altLang="en-US" sz="16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湯屋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＞ 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新旧比較計算表</a:t>
          </a: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endParaRPr lang="ja-JP" altLang="en-US" sz="1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令和６年４月１日料金改定実施</a:t>
          </a:r>
          <a:endParaRPr lang="en-US" altLang="ja-JP" sz="14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★令和７年６月分から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190500</xdr:colOff>
      <xdr:row>1</xdr:row>
      <xdr:rowOff>238125</xdr:rowOff>
    </xdr:from>
    <xdr:to>
      <xdr:col>0</xdr:col>
      <xdr:colOff>771525</xdr:colOff>
      <xdr:row>3</xdr:row>
      <xdr:rowOff>95250</xdr:rowOff>
    </xdr:to>
    <xdr:grpSp>
      <xdr:nvGrpSpPr>
        <xdr:cNvPr id="2108" name="Group 3"/>
        <xdr:cNvGrpSpPr>
          <a:grpSpLocks/>
        </xdr:cNvGrpSpPr>
      </xdr:nvGrpSpPr>
      <xdr:grpSpPr bwMode="auto">
        <a:xfrm>
          <a:off x="190500" y="555625"/>
          <a:ext cx="581025" cy="396875"/>
          <a:chOff x="28" y="66"/>
          <a:chExt cx="54" cy="29"/>
        </a:xfrm>
      </xdr:grpSpPr>
      <xdr:sp macro="" textlink="">
        <xdr:nvSpPr>
          <xdr:cNvPr id="2135" name="AutoShape 4"/>
          <xdr:cNvSpPr>
            <a:spLocks noChangeArrowheads="1"/>
          </xdr:cNvSpPr>
        </xdr:nvSpPr>
        <xdr:spPr bwMode="auto">
          <a:xfrm>
            <a:off x="28" y="66"/>
            <a:ext cx="52" cy="27"/>
          </a:xfrm>
          <a:prstGeom prst="wedgeRoundRectCallout">
            <a:avLst>
              <a:gd name="adj1" fmla="val 34616"/>
              <a:gd name="adj2" fmla="val 114171"/>
              <a:gd name="adj3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3" y="70"/>
            <a:ext cx="39" cy="2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</a:t>
            </a:r>
            <a:endParaRPr lang="ja-JP" altLang="en-US"/>
          </a:p>
        </xdr:txBody>
      </xdr:sp>
    </xdr:grpSp>
    <xdr:clientData/>
  </xdr:twoCellAnchor>
  <xdr:twoCellAnchor>
    <xdr:from>
      <xdr:col>9</xdr:col>
      <xdr:colOff>114300</xdr:colOff>
      <xdr:row>4</xdr:row>
      <xdr:rowOff>85725</xdr:rowOff>
    </xdr:from>
    <xdr:to>
      <xdr:col>9</xdr:col>
      <xdr:colOff>733425</xdr:colOff>
      <xdr:row>4</xdr:row>
      <xdr:rowOff>504825</xdr:rowOff>
    </xdr:to>
    <xdr:grpSp>
      <xdr:nvGrpSpPr>
        <xdr:cNvPr id="2109" name="Group 9"/>
        <xdr:cNvGrpSpPr>
          <a:grpSpLocks/>
        </xdr:cNvGrpSpPr>
      </xdr:nvGrpSpPr>
      <xdr:grpSpPr bwMode="auto">
        <a:xfrm>
          <a:off x="6115050" y="1260475"/>
          <a:ext cx="619125" cy="419100"/>
          <a:chOff x="630" y="115"/>
          <a:chExt cx="65" cy="44"/>
        </a:xfrm>
      </xdr:grpSpPr>
      <xdr:sp macro="" textlink="">
        <xdr:nvSpPr>
          <xdr:cNvPr id="2133" name="AutoShape 10"/>
          <xdr:cNvSpPr>
            <a:spLocks noChangeArrowheads="1"/>
          </xdr:cNvSpPr>
        </xdr:nvSpPr>
        <xdr:spPr bwMode="auto">
          <a:xfrm>
            <a:off x="630" y="115"/>
            <a:ext cx="52" cy="44"/>
          </a:xfrm>
          <a:prstGeom prst="wedgeRoundRectCallout">
            <a:avLst>
              <a:gd name="adj1" fmla="val -73079"/>
              <a:gd name="adj2" fmla="val 29546"/>
              <a:gd name="adj3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643" y="123"/>
            <a:ext cx="52" cy="3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②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9</xdr:col>
      <xdr:colOff>95250</xdr:colOff>
      <xdr:row>8</xdr:row>
      <xdr:rowOff>95250</xdr:rowOff>
    </xdr:from>
    <xdr:to>
      <xdr:col>9</xdr:col>
      <xdr:colOff>714375</xdr:colOff>
      <xdr:row>8</xdr:row>
      <xdr:rowOff>514350</xdr:rowOff>
    </xdr:to>
    <xdr:grpSp>
      <xdr:nvGrpSpPr>
        <xdr:cNvPr id="2110" name="Group 12"/>
        <xdr:cNvGrpSpPr>
          <a:grpSpLocks/>
        </xdr:cNvGrpSpPr>
      </xdr:nvGrpSpPr>
      <xdr:grpSpPr bwMode="auto">
        <a:xfrm>
          <a:off x="6096000" y="2952750"/>
          <a:ext cx="619125" cy="419100"/>
          <a:chOff x="628" y="252"/>
          <a:chExt cx="65" cy="44"/>
        </a:xfrm>
      </xdr:grpSpPr>
      <xdr:sp macro="" textlink="">
        <xdr:nvSpPr>
          <xdr:cNvPr id="2131" name="AutoShape 13"/>
          <xdr:cNvSpPr>
            <a:spLocks noChangeArrowheads="1"/>
          </xdr:cNvSpPr>
        </xdr:nvSpPr>
        <xdr:spPr bwMode="auto">
          <a:xfrm>
            <a:off x="628" y="252"/>
            <a:ext cx="52" cy="44"/>
          </a:xfrm>
          <a:prstGeom prst="wedgeRoundRectCallout">
            <a:avLst>
              <a:gd name="adj1" fmla="val -73079"/>
              <a:gd name="adj2" fmla="val 29546"/>
              <a:gd name="adj3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41" y="260"/>
            <a:ext cx="52" cy="3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②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11</xdr:col>
      <xdr:colOff>114300</xdr:colOff>
      <xdr:row>4</xdr:row>
      <xdr:rowOff>114300</xdr:rowOff>
    </xdr:from>
    <xdr:to>
      <xdr:col>11</xdr:col>
      <xdr:colOff>609600</xdr:colOff>
      <xdr:row>4</xdr:row>
      <xdr:rowOff>485775</xdr:rowOff>
    </xdr:to>
    <xdr:grpSp>
      <xdr:nvGrpSpPr>
        <xdr:cNvPr id="2111" name="Group 15"/>
        <xdr:cNvGrpSpPr>
          <a:grpSpLocks/>
        </xdr:cNvGrpSpPr>
      </xdr:nvGrpSpPr>
      <xdr:grpSpPr bwMode="auto">
        <a:xfrm>
          <a:off x="8559800" y="1289050"/>
          <a:ext cx="495300" cy="371475"/>
          <a:chOff x="883" y="257"/>
          <a:chExt cx="52" cy="40"/>
        </a:xfrm>
      </xdr:grpSpPr>
      <xdr:sp macro="" textlink="">
        <xdr:nvSpPr>
          <xdr:cNvPr id="2129" name="AutoShape 16"/>
          <xdr:cNvSpPr>
            <a:spLocks noChangeArrowheads="1"/>
          </xdr:cNvSpPr>
        </xdr:nvSpPr>
        <xdr:spPr bwMode="auto">
          <a:xfrm>
            <a:off x="883" y="257"/>
            <a:ext cx="52" cy="40"/>
          </a:xfrm>
          <a:prstGeom prst="wedgeRoundRectCallout">
            <a:avLst>
              <a:gd name="adj1" fmla="val -69356"/>
              <a:gd name="adj2" fmla="val 75000"/>
              <a:gd name="adj3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1" name="Text Box 17"/>
          <xdr:cNvSpPr txBox="1">
            <a:spLocks noChangeArrowheads="1"/>
          </xdr:cNvSpPr>
        </xdr:nvSpPr>
        <xdr:spPr bwMode="auto">
          <a:xfrm>
            <a:off x="891" y="264"/>
            <a:ext cx="44" cy="3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 ③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11</xdr:col>
      <xdr:colOff>114300</xdr:colOff>
      <xdr:row>8</xdr:row>
      <xdr:rowOff>104775</xdr:rowOff>
    </xdr:from>
    <xdr:to>
      <xdr:col>11</xdr:col>
      <xdr:colOff>638175</xdr:colOff>
      <xdr:row>8</xdr:row>
      <xdr:rowOff>485775</xdr:rowOff>
    </xdr:to>
    <xdr:grpSp>
      <xdr:nvGrpSpPr>
        <xdr:cNvPr id="2112" name="Group 18"/>
        <xdr:cNvGrpSpPr>
          <a:grpSpLocks/>
        </xdr:cNvGrpSpPr>
      </xdr:nvGrpSpPr>
      <xdr:grpSpPr bwMode="auto">
        <a:xfrm>
          <a:off x="8559800" y="2962275"/>
          <a:ext cx="523875" cy="381000"/>
          <a:chOff x="883" y="257"/>
          <a:chExt cx="55" cy="40"/>
        </a:xfrm>
      </xdr:grpSpPr>
      <xdr:sp macro="" textlink="">
        <xdr:nvSpPr>
          <xdr:cNvPr id="2127" name="AutoShape 19"/>
          <xdr:cNvSpPr>
            <a:spLocks noChangeArrowheads="1"/>
          </xdr:cNvSpPr>
        </xdr:nvSpPr>
        <xdr:spPr bwMode="auto">
          <a:xfrm>
            <a:off x="883" y="257"/>
            <a:ext cx="52" cy="40"/>
          </a:xfrm>
          <a:prstGeom prst="wedgeRoundRectCallout">
            <a:avLst>
              <a:gd name="adj1" fmla="val -69356"/>
              <a:gd name="adj2" fmla="val 75000"/>
              <a:gd name="adj3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896" y="262"/>
            <a:ext cx="42" cy="3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③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12</xdr:col>
      <xdr:colOff>161925</xdr:colOff>
      <xdr:row>5</xdr:row>
      <xdr:rowOff>419100</xdr:rowOff>
    </xdr:from>
    <xdr:to>
      <xdr:col>19</xdr:col>
      <xdr:colOff>285750</xdr:colOff>
      <xdr:row>16</xdr:row>
      <xdr:rowOff>76200</xdr:rowOff>
    </xdr:to>
    <xdr:sp macro="" textlink="">
      <xdr:nvSpPr>
        <xdr:cNvPr id="2113" name="AutoShape 30"/>
        <xdr:cNvSpPr>
          <a:spLocks noChangeArrowheads="1"/>
        </xdr:cNvSpPr>
      </xdr:nvSpPr>
      <xdr:spPr bwMode="auto">
        <a:xfrm>
          <a:off x="10210800" y="2314575"/>
          <a:ext cx="4924425" cy="32575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368299</xdr:colOff>
      <xdr:row>7</xdr:row>
      <xdr:rowOff>47625</xdr:rowOff>
    </xdr:from>
    <xdr:to>
      <xdr:col>19</xdr:col>
      <xdr:colOff>161924</xdr:colOff>
      <xdr:row>15</xdr:row>
      <xdr:rowOff>200025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10417174" y="2628900"/>
          <a:ext cx="4594225" cy="2819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【計算のしかた】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①「使用水量：１ヶ月」を入力してください。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②１ヶ月分の旧・新上水道料金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（税抜）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③１ヶ月分の旧・新上水道料金</a:t>
          </a:r>
          <a:r>
            <a:rPr lang="ja-JP" altLang="en-US" sz="12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（税込）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が表示されます。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④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㎥までは基本水量のため定額になります。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</a:t>
          </a:r>
        </a:p>
        <a:p>
          <a:pPr rtl="0"/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ja-JP" sz="12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＊令和６年４月１日料金改定実施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 </a:t>
          </a:r>
          <a:endParaRPr lang="ja-JP" altLang="ja-JP" sz="12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</a:t>
          </a:r>
          <a:endParaRPr lang="ja-JP" altLang="ja-JP" sz="12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＊令和</a:t>
          </a:r>
          <a:r>
            <a:rPr lang="ja-JP" altLang="en-US" sz="12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７</a:t>
          </a:r>
          <a:r>
            <a:rPr lang="ja-JP" altLang="ja-JP" sz="12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年６月分から</a:t>
          </a:r>
          <a:endParaRPr lang="ja-JP" alt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ja-JP" altLang="en-US"/>
        </a:p>
      </xdr:txBody>
    </xdr:sp>
    <xdr:clientData/>
  </xdr:twoCellAnchor>
  <xdr:twoCellAnchor>
    <xdr:from>
      <xdr:col>19</xdr:col>
      <xdr:colOff>428625</xdr:colOff>
      <xdr:row>0</xdr:row>
      <xdr:rowOff>114300</xdr:rowOff>
    </xdr:from>
    <xdr:to>
      <xdr:col>24</xdr:col>
      <xdr:colOff>647700</xdr:colOff>
      <xdr:row>18</xdr:row>
      <xdr:rowOff>142875</xdr:rowOff>
    </xdr:to>
    <xdr:grpSp>
      <xdr:nvGrpSpPr>
        <xdr:cNvPr id="2115" name="Group 32"/>
        <xdr:cNvGrpSpPr>
          <a:grpSpLocks/>
        </xdr:cNvGrpSpPr>
      </xdr:nvGrpSpPr>
      <xdr:grpSpPr bwMode="auto">
        <a:xfrm>
          <a:off x="15240000" y="114300"/>
          <a:ext cx="3632200" cy="6076950"/>
          <a:chOff x="1591" y="7"/>
          <a:chExt cx="383" cy="574"/>
        </a:xfrm>
      </xdr:grpSpPr>
      <xdr:pic>
        <xdr:nvPicPr>
          <xdr:cNvPr id="2120" name="Picture 3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91" y="7"/>
            <a:ext cx="381" cy="5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21" name="Rectangle 34"/>
          <xdr:cNvSpPr>
            <a:spLocks noChangeArrowheads="1"/>
          </xdr:cNvSpPr>
        </xdr:nvSpPr>
        <xdr:spPr bwMode="auto">
          <a:xfrm>
            <a:off x="1607" y="256"/>
            <a:ext cx="341" cy="16"/>
          </a:xfrm>
          <a:prstGeom prst="rect">
            <a:avLst/>
          </a:prstGeom>
          <a:noFill/>
          <a:ln w="28575" algn="ctr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22" name="AutoShape 35"/>
          <xdr:cNvSpPr>
            <a:spLocks noChangeArrowheads="1"/>
          </xdr:cNvSpPr>
        </xdr:nvSpPr>
        <xdr:spPr bwMode="auto">
          <a:xfrm>
            <a:off x="1641" y="126"/>
            <a:ext cx="240" cy="61"/>
          </a:xfrm>
          <a:prstGeom prst="wedgeRoundRectCallout">
            <a:avLst>
              <a:gd name="adj1" fmla="val 24977"/>
              <a:gd name="adj2" fmla="val -103079"/>
              <a:gd name="adj3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23" name="AutoShape 36"/>
          <xdr:cNvSpPr>
            <a:spLocks noChangeArrowheads="1"/>
          </xdr:cNvSpPr>
        </xdr:nvSpPr>
        <xdr:spPr bwMode="auto">
          <a:xfrm>
            <a:off x="1765" y="323"/>
            <a:ext cx="209" cy="70"/>
          </a:xfrm>
          <a:prstGeom prst="wedgeRoundRectCallout">
            <a:avLst>
              <a:gd name="adj1" fmla="val -19486"/>
              <a:gd name="adj2" fmla="val -117606"/>
              <a:gd name="adj3" fmla="val 16667"/>
            </a:avLst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61" name="Text Box 37"/>
          <xdr:cNvSpPr txBox="1">
            <a:spLocks noChangeArrowheads="1"/>
          </xdr:cNvSpPr>
        </xdr:nvSpPr>
        <xdr:spPr bwMode="auto">
          <a:xfrm>
            <a:off x="1673" y="136"/>
            <a:ext cx="198" cy="42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用途が「湯屋」に限ります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ので、ご了承ください。</a:t>
            </a:r>
            <a:endParaRPr lang="ja-JP" altLang="en-US"/>
          </a:p>
        </xdr:txBody>
      </xdr:sp>
      <xdr:sp macro="" textlink="">
        <xdr:nvSpPr>
          <xdr:cNvPr id="1062" name="Text Box 38"/>
          <xdr:cNvSpPr txBox="1">
            <a:spLocks noChangeArrowheads="1"/>
          </xdr:cNvSpPr>
        </xdr:nvSpPr>
        <xdr:spPr bwMode="auto">
          <a:xfrm>
            <a:off x="1789" y="336"/>
            <a:ext cx="166" cy="4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①「使用水量：１ヶ月」は、　　　　こちらをご覧ください。</a:t>
            </a:r>
            <a:endParaRPr lang="ja-JP" altLang="en-US"/>
          </a:p>
        </xdr:txBody>
      </xdr:sp>
      <xdr:sp macro="" textlink="">
        <xdr:nvSpPr>
          <xdr:cNvPr id="2126" name="Rectangle 42"/>
          <xdr:cNvSpPr>
            <a:spLocks noChangeArrowheads="1"/>
          </xdr:cNvSpPr>
        </xdr:nvSpPr>
        <xdr:spPr bwMode="auto">
          <a:xfrm>
            <a:off x="1787" y="47"/>
            <a:ext cx="49" cy="41"/>
          </a:xfrm>
          <a:prstGeom prst="rect">
            <a:avLst/>
          </a:prstGeom>
          <a:noFill/>
          <a:ln w="28575" algn="ctr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12</xdr:col>
      <xdr:colOff>66675</xdr:colOff>
      <xdr:row>2</xdr:row>
      <xdr:rowOff>142875</xdr:rowOff>
    </xdr:from>
    <xdr:to>
      <xdr:col>19</xdr:col>
      <xdr:colOff>238125</xdr:colOff>
      <xdr:row>5</xdr:row>
      <xdr:rowOff>123825</xdr:rowOff>
    </xdr:to>
    <xdr:sp macro="" textlink="">
      <xdr:nvSpPr>
        <xdr:cNvPr id="2116" name="AutoShape 45"/>
        <xdr:cNvSpPr>
          <a:spLocks noChangeArrowheads="1"/>
        </xdr:cNvSpPr>
      </xdr:nvSpPr>
      <xdr:spPr bwMode="auto">
        <a:xfrm>
          <a:off x="10115550" y="771525"/>
          <a:ext cx="4972050" cy="1247775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228600</xdr:colOff>
      <xdr:row>3</xdr:row>
      <xdr:rowOff>28575</xdr:rowOff>
    </xdr:from>
    <xdr:to>
      <xdr:col>19</xdr:col>
      <xdr:colOff>76200</xdr:colOff>
      <xdr:row>5</xdr:row>
      <xdr:rowOff>50800</xdr:rowOff>
    </xdr:to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10299700" y="879475"/>
          <a:ext cx="4648200" cy="10763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【用途：湯屋】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公衆浴場法による許可を受けた公衆浴場の用に供するものに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限ります。適用申請書の提出が必要です。</a:t>
          </a:r>
        </a:p>
      </xdr:txBody>
    </xdr:sp>
    <xdr:clientData/>
  </xdr:twoCellAnchor>
  <xdr:twoCellAnchor>
    <xdr:from>
      <xdr:col>19</xdr:col>
      <xdr:colOff>606425</xdr:colOff>
      <xdr:row>17</xdr:row>
      <xdr:rowOff>38100</xdr:rowOff>
    </xdr:from>
    <xdr:to>
      <xdr:col>24</xdr:col>
      <xdr:colOff>492125</xdr:colOff>
      <xdr:row>18</xdr:row>
      <xdr:rowOff>165099</xdr:rowOff>
    </xdr:to>
    <xdr:sp macro="" textlink="">
      <xdr:nvSpPr>
        <xdr:cNvPr id="2" name="角丸四角形 1"/>
        <xdr:cNvSpPr/>
      </xdr:nvSpPr>
      <xdr:spPr>
        <a:xfrm>
          <a:off x="15455900" y="5781675"/>
          <a:ext cx="3314700" cy="374649"/>
        </a:xfrm>
        <a:prstGeom prst="round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k</a:t>
          </a:r>
          <a:r>
            <a:rPr kumimoji="1" lang="ja-JP" altLang="en-US" sz="1100"/>
            <a:t>岸和田市上下水道局　料金課</a:t>
          </a:r>
        </a:p>
      </xdr:txBody>
    </xdr:sp>
    <xdr:clientData/>
  </xdr:twoCellAnchor>
  <xdr:oneCellAnchor>
    <xdr:from>
      <xdr:col>19</xdr:col>
      <xdr:colOff>571500</xdr:colOff>
      <xdr:row>17</xdr:row>
      <xdr:rowOff>85725</xdr:rowOff>
    </xdr:from>
    <xdr:ext cx="3289300" cy="259842"/>
    <xdr:sp macro="" textlink="">
      <xdr:nvSpPr>
        <xdr:cNvPr id="3" name="テキスト ボックス 2"/>
        <xdr:cNvSpPr txBox="1"/>
      </xdr:nvSpPr>
      <xdr:spPr>
        <a:xfrm>
          <a:off x="15420975" y="5829300"/>
          <a:ext cx="3289300" cy="2598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>
              <a:solidFill>
                <a:schemeClr val="tx2">
                  <a:lumMod val="40000"/>
                  <a:lumOff val="60000"/>
                </a:schemeClr>
              </a:solidFill>
            </a:rPr>
            <a:t>岸　和　田　市　上　下　水　道　局　料　金　課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zoomScale="60" zoomScaleNormal="60" zoomScaleSheetLayoutView="75" workbookViewId="0">
      <selection activeCell="A6" sqref="A6"/>
    </sheetView>
  </sheetViews>
  <sheetFormatPr defaultRowHeight="13.5" x14ac:dyDescent="0.15"/>
  <cols>
    <col min="1" max="1" width="15.5" style="1" bestFit="1" customWidth="1"/>
    <col min="2" max="2" width="13.625" style="2" customWidth="1"/>
    <col min="3" max="3" width="3.625" style="1" customWidth="1"/>
    <col min="4" max="4" width="11.875" style="1" customWidth="1"/>
    <col min="5" max="5" width="3.625" style="1" customWidth="1"/>
    <col min="6" max="6" width="3.625" style="2" customWidth="1"/>
    <col min="7" max="7" width="7.625" style="2" customWidth="1"/>
    <col min="8" max="8" width="3.75" style="2" customWidth="1"/>
    <col min="9" max="9" width="15.875" style="1" customWidth="1"/>
    <col min="10" max="10" width="11.625" style="2" customWidth="1"/>
    <col min="11" max="11" width="20.375" style="1" customWidth="1"/>
    <col min="12" max="12" width="20.75" style="2" customWidth="1"/>
    <col min="13" max="16384" width="9" style="2"/>
  </cols>
  <sheetData>
    <row r="1" spans="1:14" ht="24.75" customHeight="1" x14ac:dyDescent="0.15"/>
    <row r="2" spans="1:14" ht="24.75" customHeight="1" x14ac:dyDescent="0.15"/>
    <row r="3" spans="1:14" ht="17.25" customHeight="1" x14ac:dyDescent="0.15"/>
    <row r="4" spans="1:14" ht="24.75" customHeight="1" thickBo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4" ht="57.75" customHeight="1" x14ac:dyDescent="0.15">
      <c r="A5" s="35" t="s">
        <v>4</v>
      </c>
      <c r="B5" s="42" t="s">
        <v>13</v>
      </c>
      <c r="C5" s="47" t="s">
        <v>1</v>
      </c>
      <c r="D5" s="48"/>
      <c r="E5" s="53" t="s">
        <v>0</v>
      </c>
      <c r="F5" s="54"/>
      <c r="G5" s="54"/>
      <c r="H5" s="47" t="s">
        <v>6</v>
      </c>
      <c r="I5" s="48"/>
      <c r="J5" s="46"/>
      <c r="K5" s="3" t="s">
        <v>9</v>
      </c>
    </row>
    <row r="6" spans="1:14" ht="34.5" customHeight="1" thickBot="1" x14ac:dyDescent="0.2">
      <c r="A6" s="38">
        <v>300</v>
      </c>
      <c r="B6" s="4">
        <v>18000</v>
      </c>
      <c r="C6" s="51">
        <v>105</v>
      </c>
      <c r="D6" s="52"/>
      <c r="E6" s="55"/>
      <c r="F6" s="56"/>
      <c r="G6" s="56"/>
      <c r="H6" s="49">
        <f>IF(A6&lt;300,B6,ROUNDDOWN(B6+(A6-300)*C6,-1))</f>
        <v>18000</v>
      </c>
      <c r="I6" s="50"/>
      <c r="J6" s="46"/>
      <c r="K6" s="5">
        <f>ROUNDDOWN(H6*1.1,0)</f>
        <v>19800</v>
      </c>
      <c r="L6" s="45"/>
      <c r="M6" s="45"/>
      <c r="N6" s="45"/>
    </row>
    <row r="7" spans="1:14" ht="19.5" customHeight="1" x14ac:dyDescent="0.15">
      <c r="A7" s="34"/>
      <c r="B7" s="57"/>
      <c r="C7" s="57"/>
      <c r="D7" s="57"/>
      <c r="E7" s="57"/>
      <c r="F7" s="57"/>
      <c r="G7" s="57"/>
      <c r="H7" s="45" t="s">
        <v>2</v>
      </c>
      <c r="I7" s="45"/>
      <c r="J7" s="45"/>
      <c r="K7" s="39" t="s">
        <v>12</v>
      </c>
      <c r="L7" s="7"/>
    </row>
    <row r="8" spans="1:14" ht="19.5" customHeight="1" thickBot="1" x14ac:dyDescent="0.2">
      <c r="A8" s="8"/>
      <c r="B8" s="58"/>
      <c r="C8" s="58"/>
      <c r="D8" s="58"/>
      <c r="E8" s="58"/>
      <c r="F8" s="58"/>
      <c r="G8" s="58"/>
      <c r="K8" s="40" t="s">
        <v>11</v>
      </c>
      <c r="L8" s="7"/>
    </row>
    <row r="9" spans="1:14" ht="56.25" customHeight="1" x14ac:dyDescent="0.15">
      <c r="A9" s="9" t="s">
        <v>5</v>
      </c>
      <c r="B9" s="43" t="s">
        <v>14</v>
      </c>
      <c r="C9" s="70" t="s">
        <v>1</v>
      </c>
      <c r="D9" s="71"/>
      <c r="E9" s="72" t="s">
        <v>0</v>
      </c>
      <c r="F9" s="73"/>
      <c r="G9" s="73"/>
      <c r="H9" s="47" t="s">
        <v>7</v>
      </c>
      <c r="I9" s="48"/>
      <c r="J9" s="46"/>
      <c r="K9" s="36" t="s">
        <v>10</v>
      </c>
    </row>
    <row r="10" spans="1:14" ht="35.25" customHeight="1" thickBot="1" x14ac:dyDescent="0.2">
      <c r="A10" s="10">
        <f>A6</f>
        <v>300</v>
      </c>
      <c r="B10" s="4">
        <v>21420</v>
      </c>
      <c r="C10" s="51">
        <v>124</v>
      </c>
      <c r="D10" s="52"/>
      <c r="E10" s="55"/>
      <c r="F10" s="56"/>
      <c r="G10" s="56"/>
      <c r="H10" s="49">
        <f>IF(A10&lt;300,B10,ROUNDDOWN(B10+(A10-300)*C10,-1))</f>
        <v>21420</v>
      </c>
      <c r="I10" s="50"/>
      <c r="J10" s="46"/>
      <c r="K10" s="37">
        <f>ROUNDDOWN(H10*1.1,0)</f>
        <v>23562</v>
      </c>
      <c r="L10" s="63"/>
      <c r="M10" s="63"/>
      <c r="N10" s="63"/>
    </row>
    <row r="11" spans="1:14" ht="20.25" customHeight="1" x14ac:dyDescent="0.15">
      <c r="A11" s="67"/>
      <c r="B11" s="67"/>
      <c r="C11" s="67"/>
      <c r="D11" s="67"/>
      <c r="E11" s="67"/>
      <c r="F11" s="67"/>
      <c r="G11" s="67"/>
      <c r="H11" s="69" t="s">
        <v>3</v>
      </c>
      <c r="I11" s="69"/>
      <c r="K11" s="6" t="s">
        <v>8</v>
      </c>
    </row>
    <row r="12" spans="1:14" ht="15" customHeight="1" x14ac:dyDescent="0.15">
      <c r="A12" s="68"/>
      <c r="B12" s="68"/>
      <c r="C12" s="68"/>
      <c r="D12" s="68"/>
      <c r="E12" s="68"/>
      <c r="F12" s="68"/>
      <c r="G12" s="68"/>
      <c r="J12" s="61"/>
      <c r="K12" s="41" t="s">
        <v>11</v>
      </c>
    </row>
    <row r="13" spans="1:14" ht="24.75" customHeight="1" x14ac:dyDescent="0.15">
      <c r="A13" s="12"/>
      <c r="B13" s="13"/>
      <c r="C13" s="62"/>
      <c r="D13" s="62"/>
      <c r="E13" s="14"/>
      <c r="F13" s="15"/>
      <c r="G13" s="16"/>
      <c r="H13" s="16"/>
      <c r="I13" s="17"/>
      <c r="J13" s="61"/>
      <c r="K13" s="11"/>
    </row>
    <row r="14" spans="1:14" ht="19.5" customHeight="1" x14ac:dyDescent="0.1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11"/>
    </row>
    <row r="15" spans="1:14" ht="19.5" customHeight="1" x14ac:dyDescent="0.15">
      <c r="A15" s="18"/>
      <c r="B15" s="19"/>
      <c r="C15" s="20"/>
      <c r="D15" s="21"/>
      <c r="E15" s="22"/>
      <c r="F15" s="66"/>
      <c r="G15" s="66"/>
      <c r="H15" s="23"/>
      <c r="I15" s="24"/>
      <c r="J15" s="25"/>
      <c r="K15" s="11"/>
    </row>
    <row r="16" spans="1:14" ht="19.5" customHeight="1" x14ac:dyDescent="0.1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11"/>
    </row>
    <row r="17" spans="1:11" ht="19.5" customHeight="1" x14ac:dyDescent="0.15">
      <c r="A17" s="18"/>
      <c r="B17" s="19"/>
      <c r="C17" s="20"/>
      <c r="D17" s="21"/>
      <c r="E17" s="22"/>
      <c r="F17" s="66"/>
      <c r="G17" s="66"/>
      <c r="H17" s="23"/>
      <c r="I17" s="24"/>
      <c r="J17" s="25"/>
      <c r="K17" s="11"/>
    </row>
    <row r="18" spans="1:11" ht="19.5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11"/>
    </row>
    <row r="19" spans="1:11" ht="19.5" customHeight="1" x14ac:dyDescent="0.15">
      <c r="A19" s="18"/>
      <c r="B19" s="26"/>
      <c r="C19" s="20"/>
      <c r="D19" s="18"/>
      <c r="E19" s="65"/>
      <c r="F19" s="65"/>
      <c r="G19" s="65"/>
      <c r="H19" s="27"/>
      <c r="I19" s="28"/>
      <c r="J19" s="25"/>
      <c r="K19" s="11"/>
    </row>
    <row r="20" spans="1:11" ht="19.5" customHeight="1" x14ac:dyDescent="0.1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11"/>
    </row>
    <row r="21" spans="1:11" ht="34.5" customHeight="1" x14ac:dyDescent="0.15">
      <c r="A21" s="29"/>
      <c r="B21" s="26"/>
      <c r="C21" s="20"/>
      <c r="D21" s="30"/>
      <c r="E21" s="20"/>
      <c r="F21" s="64"/>
      <c r="G21" s="64"/>
      <c r="H21" s="64"/>
      <c r="I21" s="64"/>
      <c r="J21" s="31"/>
      <c r="K21" s="11"/>
    </row>
    <row r="22" spans="1:11" ht="20.25" customHeight="1" x14ac:dyDescent="0.15">
      <c r="A22" s="32"/>
      <c r="B22" s="33"/>
      <c r="C22" s="32"/>
      <c r="D22" s="32"/>
      <c r="E22" s="32"/>
      <c r="F22" s="33"/>
      <c r="G22" s="33"/>
      <c r="H22" s="33"/>
      <c r="I22" s="60"/>
      <c r="J22" s="60"/>
    </row>
  </sheetData>
  <sheetProtection algorithmName="SHA-512" hashValue="IKWuq0CUBuy1mtNc6HCmwikzbPI2i8K0DBeUocF4nBoQqxiFVsCOkDXdacDBQxL1zzapRfXTzLcYjy4sw6xR5w==" saltValue="pO6Yw3yrTKJ9GPDxyTj+bQ==" spinCount="100000" sheet="1" selectLockedCells="1"/>
  <protectedRanges>
    <protectedRange sqref="A6:A7" name="範囲1"/>
  </protectedRanges>
  <mergeCells count="32">
    <mergeCell ref="L6:N6"/>
    <mergeCell ref="L10:N10"/>
    <mergeCell ref="I22:J22"/>
    <mergeCell ref="F21:I21"/>
    <mergeCell ref="H10:I10"/>
    <mergeCell ref="E19:G19"/>
    <mergeCell ref="F17:G17"/>
    <mergeCell ref="F15:G15"/>
    <mergeCell ref="A11:G12"/>
    <mergeCell ref="J9:J10"/>
    <mergeCell ref="H11:I11"/>
    <mergeCell ref="H9:I9"/>
    <mergeCell ref="C9:D9"/>
    <mergeCell ref="C10:D10"/>
    <mergeCell ref="E9:G9"/>
    <mergeCell ref="E10:G10"/>
    <mergeCell ref="A20:J20"/>
    <mergeCell ref="A18:J18"/>
    <mergeCell ref="A16:J16"/>
    <mergeCell ref="A14:J14"/>
    <mergeCell ref="J12:J13"/>
    <mergeCell ref="C13:D13"/>
    <mergeCell ref="A4:K4"/>
    <mergeCell ref="H7:J7"/>
    <mergeCell ref="J5:J6"/>
    <mergeCell ref="H5:I5"/>
    <mergeCell ref="H6:I6"/>
    <mergeCell ref="C5:D5"/>
    <mergeCell ref="C6:D6"/>
    <mergeCell ref="E5:G5"/>
    <mergeCell ref="E6:G6"/>
    <mergeCell ref="B7:G8"/>
  </mergeCells>
  <phoneticPr fontId="2"/>
  <pageMargins left="0.91" right="0.6" top="1" bottom="1" header="0.51200000000000001" footer="0.51200000000000001"/>
  <pageSetup paperSize="9" orientation="landscape" r:id="rId1"/>
  <headerFooter alignWithMargins="0"/>
  <rowBreaks count="1" manualBreakCount="1">
    <brk id="22" max="16383" man="1"/>
  </rowBreaks>
  <colBreaks count="2" manualBreakCount="2">
    <brk id="12" max="18" man="1"/>
    <brk id="27" max="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計算表</vt:lpstr>
      <vt:lpstr>計算表!Print_Area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gsoumu</dc:creator>
  <cp:lastModifiedBy>Administrator</cp:lastModifiedBy>
  <cp:lastPrinted>2014-03-20T08:13:51Z</cp:lastPrinted>
  <dcterms:created xsi:type="dcterms:W3CDTF">2007-05-25T02:25:01Z</dcterms:created>
  <dcterms:modified xsi:type="dcterms:W3CDTF">2024-01-31T10:07:37Z</dcterms:modified>
</cp:coreProperties>
</file>