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u\Desktop\"/>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P10" i="4" s="1"/>
  <c r="O6" i="5"/>
  <c r="I10" i="4" s="1"/>
  <c r="N6" i="5"/>
  <c r="B10" i="4" s="1"/>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AL8" i="4"/>
  <c r="W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<sst xmlns="http://schemas.openxmlformats.org/spreadsheetml/2006/main" count="232" uniqueCount="119">
  <si>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</si>
  <si>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</si>
  <si>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</si>
  <si>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</si>
  <si>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</si>
  <si>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</si>
  <si>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</si>
  <si>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</si>
  <si>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</si>
  <si>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</si>
  <si>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</si>
  <si>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</si>
  <si>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</si>
  <si>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</si>
  <si>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</si>
  <si>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</si>
  <si>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</si>
  <si>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</si>
  <si>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</si>
  <si>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</si>
  <si>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</si>
  <si>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</si>
  <si>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</si>
  <si>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</si>
  <si>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</si>
  <si>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</si>
  <si>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</si>
  <si>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</si>
  <si>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</si>
  <si>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</si>
  <si>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</si>
  <si>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</si>
  <si>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</si>
  <si>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</si>
  <si>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</si>
  <si>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</si>
  <si>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</si>
  <si>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</si>
  <si>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</si>
  <si>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</si>
  <si>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</si>
  <si>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</si>
  <si>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</si>
  <si>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</si>
  <si>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</si>
  <si>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</si>
  <si>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</si>
  <si>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</si>
  <si>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</si>
  <si>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</si>
  <si>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</si>
  <si>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</si>
  <si>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</si>
  <si>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</si>
  <si>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</si>
  <si>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</si>
  <si>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</si>
  <si>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</si>
  <si>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</si>
  <si>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</si>
  <si>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</si>
  <si>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</si>
  <si>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</si>
  <si>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</si>
  <si>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</si>
  <si>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</si>
  <si>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</si>
  <si>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</si>
  <si>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</si>
  <si>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</si>
  <si>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</si>
  <si>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</si>
  <si>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</si>
  <si>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</si>
  <si>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</si>
  <si>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</si>
  <si>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</si>
  <si>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</si>
  <si>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</si>
  <si>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</si>
  <si>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</si>
  <si>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</si>
  <si>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</si>
  <si>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</si>
  <si>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</si>
  <si>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</si>
  <si>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</si>
  <si>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</si>
  <si>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</si>
  <si>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</si>
  <si>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</si>
  <si>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</si>
  <si>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</si>
  <si>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</si>
  <si>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</si>
  <si>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</si>
  <si>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</si>
  <si>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</si>
  <si>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</si>
  <si>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</si>
  <si>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</si>
  <si>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</si>
  <si>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</si>
  <si>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</si>
  <si>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忠岡町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</si>
  <si>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</si>
  <si>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</si>
  <si>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</si>
  <si>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</si>
  <si>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</si>
  <si>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</si>
  <si>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</si>
  <si>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</si>
  <si>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</si>
  <si>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</si>
  <si>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</si>
  <si>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各施設については、指標が示しているとおり老朽化しており、更新・耐震化が急務となっている。
　その中で、平成22年度に作成した配水施設更新計画報告書では、建物の耐震化は、地盤及び地下埋設物の関係で耐震化より建替えの方向で検討、配水管については、老朽管の中でも鋳鉄管を優先に更新すべきであるということで、平成24年度より対象の5.9㎞を計画的に更新しており、平成28年度末時点では、１.７㎞を耐震管に更新済である。
　①有形固定資産減価償却率及び②管路経年化率が平均以上となっているのは、昭和47年度に第4次拡張事業、平成3年度に配水設備改修をしたものの、財政状況が厳しいため耐震管への更新以外が追い付いていないのが要因である。</t>
    <rPh sb="1" eb="2">
      <t>カク</t>
    </rPh>
    <rPh sb="2" eb="4">
      <t>シセツ</t>
    </rPh>
    <rPh sb="10" eb="12">
      <t>シヒョウ</t>
    </rPh>
    <rPh sb="13" eb="14">
      <t>シメ</t>
    </rPh>
    <rPh sb="21" eb="24">
      <t>ロウキュウカ</t>
    </rPh>
    <rPh sb="29" eb="31">
      <t>コウシン</t>
    </rPh>
    <rPh sb="32" eb="35">
      <t>タイシンカ</t>
    </rPh>
    <rPh sb="36" eb="38">
      <t>キュウム</t>
    </rPh>
    <rPh sb="49" eb="50">
      <t>ナカ</t>
    </rPh>
    <rPh sb="52" eb="54">
      <t>ヘイセイ</t>
    </rPh>
    <rPh sb="56" eb="58">
      <t>ネンド</t>
    </rPh>
    <rPh sb="59" eb="61">
      <t>サクセイ</t>
    </rPh>
    <rPh sb="63" eb="65">
      <t>ハイスイ</t>
    </rPh>
    <rPh sb="65" eb="67">
      <t>シセツ</t>
    </rPh>
    <rPh sb="67" eb="69">
      <t>コウシン</t>
    </rPh>
    <rPh sb="69" eb="71">
      <t>ケイカク</t>
    </rPh>
    <rPh sb="71" eb="74">
      <t>ホウコクショ</t>
    </rPh>
    <rPh sb="77" eb="79">
      <t>タテモノ</t>
    </rPh>
    <rPh sb="80" eb="83">
      <t>タイシンカ</t>
    </rPh>
    <rPh sb="85" eb="87">
      <t>ジバン</t>
    </rPh>
    <rPh sb="87" eb="88">
      <t>オヨ</t>
    </rPh>
    <rPh sb="89" eb="91">
      <t>チカ</t>
    </rPh>
    <rPh sb="91" eb="93">
      <t>マイセツ</t>
    </rPh>
    <rPh sb="93" eb="94">
      <t>ブツ</t>
    </rPh>
    <rPh sb="95" eb="97">
      <t>カンケイ</t>
    </rPh>
    <rPh sb="98" eb="101">
      <t>タイシンカ</t>
    </rPh>
    <rPh sb="103" eb="105">
      <t>タテカ</t>
    </rPh>
    <rPh sb="107" eb="109">
      <t>ホウコウ</t>
    </rPh>
    <rPh sb="110" eb="112">
      <t>ケントウ</t>
    </rPh>
    <rPh sb="113" eb="116">
      <t>ハイスイカン</t>
    </rPh>
    <rPh sb="122" eb="124">
      <t>ロウキュウ</t>
    </rPh>
    <rPh sb="124" eb="125">
      <t>カン</t>
    </rPh>
    <rPh sb="126" eb="127">
      <t>ナカ</t>
    </rPh>
    <rPh sb="129" eb="132">
      <t>チュウテツカン</t>
    </rPh>
    <rPh sb="133" eb="135">
      <t>ユウセン</t>
    </rPh>
    <rPh sb="136" eb="138">
      <t>コウシン</t>
    </rPh>
    <rPh sb="151" eb="153">
      <t>ヘイセイ</t>
    </rPh>
    <rPh sb="155" eb="157">
      <t>ネンド</t>
    </rPh>
    <rPh sb="159" eb="161">
      <t>タイショウ</t>
    </rPh>
    <rPh sb="167" eb="170">
      <t>ケイカクテキ</t>
    </rPh>
    <rPh sb="171" eb="173">
      <t>コウシン</t>
    </rPh>
    <rPh sb="178" eb="180">
      <t>ヘイセイ</t>
    </rPh>
    <rPh sb="182" eb="184">
      <t>ネンド</t>
    </rPh>
    <rPh sb="184" eb="185">
      <t>マツ</t>
    </rPh>
    <rPh sb="185" eb="187">
      <t>ジテン</t>
    </rPh>
    <rPh sb="195" eb="197">
      <t>タイシン</t>
    </rPh>
    <rPh sb="197" eb="198">
      <t>カン</t>
    </rPh>
    <rPh sb="199" eb="201">
      <t>コウシン</t>
    </rPh>
    <rPh sb="201" eb="202">
      <t>ズ</t>
    </rPh>
    <rPh sb="209" eb="211">
      <t>ユウケイ</t>
    </rPh>
    <rPh sb="211" eb="213">
      <t>コテイ</t>
    </rPh>
    <rPh sb="213" eb="215">
      <t>シサン</t>
    </rPh>
    <rPh sb="215" eb="217">
      <t>ゲンカ</t>
    </rPh>
    <rPh sb="217" eb="219">
      <t>ショウキャク</t>
    </rPh>
    <rPh sb="219" eb="220">
      <t>リツ</t>
    </rPh>
    <rPh sb="220" eb="221">
      <t>オヨ</t>
    </rPh>
    <rPh sb="223" eb="225">
      <t>カンロ</t>
    </rPh>
    <rPh sb="225" eb="227">
      <t>ケイネン</t>
    </rPh>
    <rPh sb="227" eb="228">
      <t>カ</t>
    </rPh>
    <rPh sb="228" eb="229">
      <t>リツ</t>
    </rPh>
    <rPh sb="230" eb="232">
      <t>ヘイキン</t>
    </rPh>
    <rPh sb="232" eb="234">
      <t>イジョウ</t>
    </rPh>
    <rPh sb="243" eb="245">
      <t>ショウワ</t>
    </rPh>
    <rPh sb="247" eb="248">
      <t>ネン</t>
    </rPh>
    <rPh sb="248" eb="249">
      <t>ド</t>
    </rPh>
    <rPh sb="250" eb="251">
      <t>ダイ</t>
    </rPh>
    <rPh sb="252" eb="253">
      <t>ジ</t>
    </rPh>
    <rPh sb="253" eb="255">
      <t>カクチョウ</t>
    </rPh>
    <rPh sb="255" eb="257">
      <t>ジギョウ</t>
    </rPh>
    <rPh sb="258" eb="260">
      <t>ヘイセイ</t>
    </rPh>
    <rPh sb="261" eb="262">
      <t>ネン</t>
    </rPh>
    <rPh sb="262" eb="263">
      <t>ド</t>
    </rPh>
    <rPh sb="264" eb="266">
      <t>ハイスイ</t>
    </rPh>
    <rPh sb="266" eb="268">
      <t>セツビ</t>
    </rPh>
    <rPh sb="268" eb="270">
      <t>カイシュウ</t>
    </rPh>
    <rPh sb="277" eb="279">
      <t>ザイセイ</t>
    </rPh>
    <rPh sb="279" eb="281">
      <t>ジョウキョウ</t>
    </rPh>
    <rPh sb="282" eb="283">
      <t>キビ</t>
    </rPh>
    <rPh sb="287" eb="289">
      <t>タイシン</t>
    </rPh>
    <rPh sb="289" eb="290">
      <t>カン</t>
    </rPh>
    <rPh sb="292" eb="294">
      <t>コウシン</t>
    </rPh>
    <rPh sb="294" eb="296">
      <t>イガイ</t>
    </rPh>
    <rPh sb="297" eb="298">
      <t>オ</t>
    </rPh>
    <rPh sb="299" eb="300">
      <t>ツ</t>
    </rPh>
    <rPh sb="307" eb="309">
      <t>ヨウイン</t>
    </rPh>
    <phoneticPr fontId="7"/>
  </si>
  <si>
    <t xml:space="preserve">　①経常収支比率は近年類似団体平均値を下回っている要因は、平成27年度は給水収益の減収及び受水費用の増加、平成28年度は職員給与費の増加によるものであるが、健全経営の基準となる100％以上を保っている。
　②累積欠損金比率は平成16年度で解消し、発生していないため計上していない。
　③流動比率は100％を大きく上回っており、短期的な債務の支払いに対して十分な現金等を有している。
　④企業債残高対給水収益比率は水需給の減少等により給水収益も減少しているため指標は微増傾向にあるが、類似団体平均との比較では、近年の企業債の借入額も少額になり、償還額も平成14年度をピークに減少していることから低い水準を維持している。
　⑤料金回収率については、28年度に職員が1名増したことにより費用負担が増えたため100％を下回っている。
　⑥給水原価は、平成22年から大阪広域水道企業団が用水単価を引き下げたことによる費用減のため、類似団体平均を下回っているものの、職員給与費用増により近年増加傾向にある。
　⑦施設利用率は、類似団体平均を上回り効率的な事業運営が行えていると言えます。しかし、今後は少子高齢化に伴う人口減少及び節水器具の普及により配水量が減少傾向にあるため施設更新時には、規模の再検討が必要であると考えている。
　⑧有収率については、類似団体平均よりも高い数値を維持しています。しかし、近年においては漏水の増加などの理由により微減傾向にある。
</t>
    <rPh sb="2" eb="8">
      <t>ケイジョウシュウシヒリツ</t>
    </rPh>
    <rPh sb="9" eb="11">
      <t>キンネン</t>
    </rPh>
    <rPh sb="11" eb="13">
      <t>ルイジ</t>
    </rPh>
    <rPh sb="13" eb="15">
      <t>ダンタイ</t>
    </rPh>
    <rPh sb="15" eb="18">
      <t>ヘイキンチ</t>
    </rPh>
    <rPh sb="19" eb="21">
      <t>シタマワ</t>
    </rPh>
    <rPh sb="25" eb="27">
      <t>ヨウイン</t>
    </rPh>
    <rPh sb="29" eb="31">
      <t>ヘイセイ</t>
    </rPh>
    <rPh sb="33" eb="35">
      <t>ネンド</t>
    </rPh>
    <rPh sb="36" eb="38">
      <t>キュウスイ</t>
    </rPh>
    <rPh sb="38" eb="40">
      <t>シュウエキ</t>
    </rPh>
    <rPh sb="41" eb="43">
      <t>ゲンシュウ</t>
    </rPh>
    <rPh sb="43" eb="44">
      <t>オヨ</t>
    </rPh>
    <rPh sb="45" eb="47">
      <t>ジュスイ</t>
    </rPh>
    <rPh sb="47" eb="49">
      <t>ヒヨウ</t>
    </rPh>
    <rPh sb="50" eb="52">
      <t>ゾウカ</t>
    </rPh>
    <rPh sb="53" eb="55">
      <t>ヘイセイ</t>
    </rPh>
    <rPh sb="57" eb="59">
      <t>ネンド</t>
    </rPh>
    <rPh sb="60" eb="62">
      <t>ショクイン</t>
    </rPh>
    <rPh sb="62" eb="64">
      <t>キュウヨ</t>
    </rPh>
    <rPh sb="64" eb="65">
      <t>ヒ</t>
    </rPh>
    <rPh sb="66" eb="68">
      <t>ゾウカ</t>
    </rPh>
    <rPh sb="78" eb="80">
      <t>ケンゼン</t>
    </rPh>
    <rPh sb="80" eb="82">
      <t>ケイエイ</t>
    </rPh>
    <rPh sb="83" eb="85">
      <t>キジュン</t>
    </rPh>
    <rPh sb="92" eb="94">
      <t>イジョウ</t>
    </rPh>
    <rPh sb="95" eb="96">
      <t>タモ</t>
    </rPh>
    <rPh sb="104" eb="106">
      <t>ルイセキ</t>
    </rPh>
    <rPh sb="106" eb="108">
      <t>ケッソン</t>
    </rPh>
    <rPh sb="108" eb="109">
      <t>キン</t>
    </rPh>
    <rPh sb="109" eb="111">
      <t>ヒリツ</t>
    </rPh>
    <rPh sb="112" eb="114">
      <t>ヘイセイ</t>
    </rPh>
    <rPh sb="116" eb="118">
      <t>ネンド</t>
    </rPh>
    <rPh sb="119" eb="121">
      <t>カイショウ</t>
    </rPh>
    <rPh sb="123" eb="125">
      <t>ハッセイ</t>
    </rPh>
    <rPh sb="132" eb="134">
      <t>ケイジョウ</t>
    </rPh>
    <rPh sb="143" eb="145">
      <t>リュウドウ</t>
    </rPh>
    <rPh sb="145" eb="147">
      <t>ヒリツ</t>
    </rPh>
    <rPh sb="153" eb="154">
      <t>オオ</t>
    </rPh>
    <rPh sb="156" eb="158">
      <t>ウワマワ</t>
    </rPh>
    <rPh sb="163" eb="166">
      <t>タンキテキ</t>
    </rPh>
    <rPh sb="167" eb="169">
      <t>サイム</t>
    </rPh>
    <rPh sb="170" eb="172">
      <t>シハラ</t>
    </rPh>
    <rPh sb="174" eb="175">
      <t>タイ</t>
    </rPh>
    <rPh sb="177" eb="179">
      <t>ジュウブン</t>
    </rPh>
    <rPh sb="180" eb="182">
      <t>ゲンキン</t>
    </rPh>
    <rPh sb="182" eb="183">
      <t>トウ</t>
    </rPh>
    <rPh sb="184" eb="185">
      <t>ユウ</t>
    </rPh>
    <rPh sb="193" eb="195">
      <t>キギョウ</t>
    </rPh>
    <rPh sb="195" eb="196">
      <t>サイ</t>
    </rPh>
    <rPh sb="196" eb="198">
      <t>ザンダカ</t>
    </rPh>
    <rPh sb="198" eb="199">
      <t>タイ</t>
    </rPh>
    <rPh sb="199" eb="201">
      <t>キュウスイ</t>
    </rPh>
    <rPh sb="201" eb="203">
      <t>シュウエキ</t>
    </rPh>
    <rPh sb="203" eb="205">
      <t>ヒリツ</t>
    </rPh>
    <rPh sb="206" eb="209">
      <t>ミズジュキュウ</t>
    </rPh>
    <rPh sb="210" eb="212">
      <t>ゲンショウ</t>
    </rPh>
    <rPh sb="212" eb="213">
      <t>トウ</t>
    </rPh>
    <rPh sb="216" eb="218">
      <t>キュウスイ</t>
    </rPh>
    <rPh sb="218" eb="220">
      <t>シュウエキ</t>
    </rPh>
    <rPh sb="221" eb="223">
      <t>ゲンショウ</t>
    </rPh>
    <rPh sb="229" eb="231">
      <t>シヒョウ</t>
    </rPh>
    <rPh sb="232" eb="234">
      <t>ビゾウ</t>
    </rPh>
    <rPh sb="234" eb="236">
      <t>ケイコウ</t>
    </rPh>
    <rPh sb="241" eb="243">
      <t>ルイジ</t>
    </rPh>
    <rPh sb="243" eb="245">
      <t>ダンタイ</t>
    </rPh>
    <rPh sb="245" eb="247">
      <t>ヘイキン</t>
    </rPh>
    <rPh sb="249" eb="251">
      <t>ヒカク</t>
    </rPh>
    <rPh sb="254" eb="256">
      <t>キンネン</t>
    </rPh>
    <rPh sb="257" eb="259">
      <t>キギョウ</t>
    </rPh>
    <rPh sb="259" eb="260">
      <t>サイ</t>
    </rPh>
    <rPh sb="261" eb="263">
      <t>カリイレ</t>
    </rPh>
    <rPh sb="263" eb="264">
      <t>ガク</t>
    </rPh>
    <rPh sb="265" eb="267">
      <t>ショウガク</t>
    </rPh>
    <rPh sb="271" eb="273">
      <t>ショウカン</t>
    </rPh>
    <rPh sb="273" eb="274">
      <t>ガク</t>
    </rPh>
    <rPh sb="275" eb="277">
      <t>ヘイセイ</t>
    </rPh>
    <rPh sb="279" eb="281">
      <t>ネンド</t>
    </rPh>
    <rPh sb="286" eb="288">
      <t>ゲンショウ</t>
    </rPh>
    <rPh sb="296" eb="297">
      <t>ヒク</t>
    </rPh>
    <rPh sb="298" eb="300">
      <t>スイジュン</t>
    </rPh>
    <rPh sb="301" eb="303">
      <t>イジ</t>
    </rPh>
    <rPh sb="311" eb="313">
      <t>リョウキン</t>
    </rPh>
    <rPh sb="313" eb="315">
      <t>カイシュウ</t>
    </rPh>
    <rPh sb="315" eb="316">
      <t>リツ</t>
    </rPh>
    <rPh sb="324" eb="326">
      <t>ネンド</t>
    </rPh>
    <rPh sb="327" eb="329">
      <t>ショクイン</t>
    </rPh>
    <rPh sb="331" eb="332">
      <t>メイ</t>
    </rPh>
    <rPh sb="332" eb="333">
      <t>ゾウ</t>
    </rPh>
    <rPh sb="340" eb="342">
      <t>ヒヨウ</t>
    </rPh>
    <rPh sb="342" eb="344">
      <t>フタン</t>
    </rPh>
    <rPh sb="345" eb="346">
      <t>フ</t>
    </rPh>
    <rPh sb="355" eb="357">
      <t>シタマワ</t>
    </rPh>
    <rPh sb="365" eb="367">
      <t>キュウスイ</t>
    </rPh>
    <rPh sb="367" eb="369">
      <t>ゲンカ</t>
    </rPh>
    <rPh sb="371" eb="373">
      <t>ヘイセイ</t>
    </rPh>
    <rPh sb="375" eb="376">
      <t>ネン</t>
    </rPh>
    <rPh sb="410" eb="414">
      <t>ルイジダンタイ</t>
    </rPh>
    <rPh sb="414" eb="416">
      <t>ヘイキン</t>
    </rPh>
    <rPh sb="417" eb="419">
      <t>シタマワ</t>
    </rPh>
    <rPh sb="427" eb="429">
      <t>ショクイン</t>
    </rPh>
    <rPh sb="429" eb="431">
      <t>キュウヨ</t>
    </rPh>
    <rPh sb="431" eb="433">
      <t>ヒヨウ</t>
    </rPh>
    <rPh sb="433" eb="434">
      <t>ゾウ</t>
    </rPh>
    <rPh sb="437" eb="439">
      <t>キンネン</t>
    </rPh>
    <rPh sb="439" eb="441">
      <t>ゾウカ</t>
    </rPh>
    <rPh sb="441" eb="443">
      <t>ケイコウ</t>
    </rPh>
    <rPh sb="450" eb="452">
      <t>シセツ</t>
    </rPh>
    <rPh sb="452" eb="454">
      <t>リヨウ</t>
    </rPh>
    <rPh sb="454" eb="455">
      <t>リツ</t>
    </rPh>
    <rPh sb="457" eb="461">
      <t>ルイジダンタイ</t>
    </rPh>
    <rPh sb="461" eb="463">
      <t>ヘイキン</t>
    </rPh>
    <rPh sb="464" eb="466">
      <t>ウワマワ</t>
    </rPh>
    <rPh sb="467" eb="470">
      <t>コウリツテキ</t>
    </rPh>
    <rPh sb="471" eb="473">
      <t>ジギョウ</t>
    </rPh>
    <rPh sb="473" eb="475">
      <t>ウンエイ</t>
    </rPh>
    <rPh sb="476" eb="477">
      <t>オコナ</t>
    </rPh>
    <rPh sb="482" eb="483">
      <t>イ</t>
    </rPh>
    <rPh sb="491" eb="493">
      <t>コンゴ</t>
    </rPh>
    <rPh sb="494" eb="496">
      <t>ショウシ</t>
    </rPh>
    <rPh sb="496" eb="499">
      <t>コウレイカ</t>
    </rPh>
    <rPh sb="500" eb="501">
      <t>トモナ</t>
    </rPh>
    <rPh sb="502" eb="504">
      <t>ジンコウ</t>
    </rPh>
    <rPh sb="504" eb="506">
      <t>ゲンショウ</t>
    </rPh>
    <rPh sb="506" eb="507">
      <t>オヨ</t>
    </rPh>
    <rPh sb="508" eb="510">
      <t>セッスイ</t>
    </rPh>
    <rPh sb="510" eb="512">
      <t>キグ</t>
    </rPh>
    <rPh sb="513" eb="515">
      <t>フキュウ</t>
    </rPh>
    <rPh sb="518" eb="521">
      <t>ハイスイリョウ</t>
    </rPh>
    <rPh sb="522" eb="524">
      <t>ゲンショウ</t>
    </rPh>
    <rPh sb="524" eb="526">
      <t>ケイコウ</t>
    </rPh>
    <rPh sb="531" eb="533">
      <t>シセツ</t>
    </rPh>
    <rPh sb="533" eb="535">
      <t>コウシン</t>
    </rPh>
    <rPh sb="535" eb="536">
      <t>ジ</t>
    </rPh>
    <rPh sb="539" eb="541">
      <t>キボ</t>
    </rPh>
    <rPh sb="542" eb="545">
      <t>サイケントウ</t>
    </rPh>
    <rPh sb="546" eb="548">
      <t>ヒツヨウ</t>
    </rPh>
    <rPh sb="552" eb="553">
      <t>カンガ</t>
    </rPh>
    <rPh sb="561" eb="564">
      <t>ユウシュウリツ</t>
    </rPh>
    <rPh sb="570" eb="576">
      <t>ルイジダンタイヘイキン</t>
    </rPh>
    <rPh sb="579" eb="580">
      <t>タカ</t>
    </rPh>
    <rPh sb="581" eb="583">
      <t>スウチ</t>
    </rPh>
    <rPh sb="584" eb="586">
      <t>イジ</t>
    </rPh>
    <rPh sb="596" eb="598">
      <t>キンネン</t>
    </rPh>
    <rPh sb="603" eb="605">
      <t>ロウスイ</t>
    </rPh>
    <rPh sb="606" eb="608">
      <t>ゾウカ</t>
    </rPh>
    <rPh sb="611" eb="613">
      <t>リユウ</t>
    </rPh>
    <rPh sb="616" eb="618">
      <t>ビゲン</t>
    </rPh>
    <rPh sb="618" eb="620">
      <t>ケイコウ</t>
    </rPh>
    <phoneticPr fontId="7"/>
  </si>
  <si>
    <t>　本町の水道事業の抱える課題としては、少子高齢化に伴う人口減少により水道使用量が減少することで（8㎥の基本水量内が全体の24.7％）給水収益が減収していること。また、配水施設の老朽化も進んでいることが課題として認識している。
　収益改善策として、人件費の削減を行っており、正職員3名と臨時職員で業務を遂行している状態であり、今後は、さらなる人件費削減として、臨時職員の減も検討している。
　配水施設の更新については、技術職員が1名で鋳鉄管から耐震管への更新を進めているが、年間300ｍ程度の進捗状況で今後10数年かかり、配水池・建物の耐震化等は先送りの状態である。なお、改修が進めば企業債償還金・支払利息・減価償却費の増に伴い、財政状況の悪化が懸念され、適正な時期に水道料金の改定も検討しなければならない。
　以上の点を勘案し、技術面での人的支援及び配水施設の改修に対する交付金を活用して料金改定の先送り又は改定率の引き下げ等をできるよう、平成29年度において、大阪広域水道企業団との水道事業統合によるメリットの調査・研究を実施しているところ。</t>
    <rPh sb="1" eb="3">
      <t>ホンチョウ</t>
    </rPh>
    <rPh sb="19" eb="21">
      <t>ショウシ</t>
    </rPh>
    <rPh sb="21" eb="24">
      <t>コウレイカ</t>
    </rPh>
    <rPh sb="25" eb="26">
      <t>トモナ</t>
    </rPh>
    <rPh sb="27" eb="29">
      <t>ジンコウ</t>
    </rPh>
    <rPh sb="29" eb="30">
      <t>ゲン</t>
    </rPh>
    <rPh sb="30" eb="31">
      <t>ショウ</t>
    </rPh>
    <rPh sb="34" eb="36">
      <t>スイドウ</t>
    </rPh>
    <rPh sb="36" eb="38">
      <t>シヨウ</t>
    </rPh>
    <rPh sb="38" eb="39">
      <t>リョウ</t>
    </rPh>
    <rPh sb="40" eb="41">
      <t>ゲン</t>
    </rPh>
    <rPh sb="41" eb="42">
      <t>ショウ</t>
    </rPh>
    <rPh sb="51" eb="53">
      <t>キホン</t>
    </rPh>
    <rPh sb="53" eb="55">
      <t>スイリョウ</t>
    </rPh>
    <rPh sb="55" eb="56">
      <t>ナイ</t>
    </rPh>
    <rPh sb="57" eb="59">
      <t>ゼンタイ</t>
    </rPh>
    <rPh sb="66" eb="68">
      <t>キュウスイ</t>
    </rPh>
    <rPh sb="68" eb="70">
      <t>シュウエキ</t>
    </rPh>
    <rPh sb="71" eb="72">
      <t>ゲン</t>
    </rPh>
    <rPh sb="72" eb="73">
      <t>シュウ</t>
    </rPh>
    <rPh sb="83" eb="85">
      <t>ハイスイ</t>
    </rPh>
    <rPh sb="85" eb="87">
      <t>シセツ</t>
    </rPh>
    <rPh sb="88" eb="91">
      <t>ロウキュウカ</t>
    </rPh>
    <rPh sb="92" eb="93">
      <t>スス</t>
    </rPh>
    <rPh sb="100" eb="102">
      <t>カダイ</t>
    </rPh>
    <rPh sb="105" eb="107">
      <t>ニンシキ</t>
    </rPh>
    <rPh sb="114" eb="116">
      <t>シュウエキ</t>
    </rPh>
    <rPh sb="116" eb="118">
      <t>カイゼン</t>
    </rPh>
    <rPh sb="118" eb="119">
      <t>サク</t>
    </rPh>
    <rPh sb="123" eb="126">
      <t>ジンケンヒ</t>
    </rPh>
    <rPh sb="127" eb="129">
      <t>サクゲン</t>
    </rPh>
    <rPh sb="130" eb="131">
      <t>オコナ</t>
    </rPh>
    <rPh sb="136" eb="139">
      <t>セイショクイン</t>
    </rPh>
    <rPh sb="140" eb="141">
      <t>メイ</t>
    </rPh>
    <rPh sb="142" eb="144">
      <t>リンジ</t>
    </rPh>
    <rPh sb="144" eb="146">
      <t>ショクイン</t>
    </rPh>
    <rPh sb="147" eb="149">
      <t>ギョウム</t>
    </rPh>
    <rPh sb="150" eb="152">
      <t>スイコウ</t>
    </rPh>
    <rPh sb="156" eb="158">
      <t>ジョウタイ</t>
    </rPh>
    <rPh sb="162" eb="164">
      <t>コンゴ</t>
    </rPh>
    <rPh sb="170" eb="173">
      <t>ジンケンヒ</t>
    </rPh>
    <rPh sb="173" eb="175">
      <t>サクゲン</t>
    </rPh>
    <rPh sb="179" eb="181">
      <t>リンジ</t>
    </rPh>
    <rPh sb="181" eb="183">
      <t>ショクイン</t>
    </rPh>
    <rPh sb="184" eb="185">
      <t>ゲン</t>
    </rPh>
    <rPh sb="186" eb="188">
      <t>ケントウ</t>
    </rPh>
    <rPh sb="195" eb="197">
      <t>ハイスイ</t>
    </rPh>
    <rPh sb="197" eb="199">
      <t>シセツ</t>
    </rPh>
    <rPh sb="200" eb="202">
      <t>コウシン</t>
    </rPh>
    <rPh sb="208" eb="210">
      <t>ギジュツ</t>
    </rPh>
    <rPh sb="210" eb="212">
      <t>ショクイン</t>
    </rPh>
    <rPh sb="214" eb="215">
      <t>メイ</t>
    </rPh>
    <rPh sb="216" eb="219">
      <t>チュウテツカン</t>
    </rPh>
    <rPh sb="221" eb="223">
      <t>タイシン</t>
    </rPh>
    <rPh sb="223" eb="224">
      <t>カン</t>
    </rPh>
    <rPh sb="226" eb="228">
      <t>コウシン</t>
    </rPh>
    <rPh sb="229" eb="230">
      <t>スス</t>
    </rPh>
    <rPh sb="236" eb="238">
      <t>ネンカン</t>
    </rPh>
    <rPh sb="242" eb="244">
      <t>テイド</t>
    </rPh>
    <rPh sb="245" eb="247">
      <t>シンチョク</t>
    </rPh>
    <rPh sb="247" eb="249">
      <t>ジョウキョウ</t>
    </rPh>
    <rPh sb="250" eb="252">
      <t>コンゴ</t>
    </rPh>
    <rPh sb="254" eb="256">
      <t>スウネン</t>
    </rPh>
    <rPh sb="260" eb="262">
      <t>ハイスイ</t>
    </rPh>
    <rPh sb="262" eb="263">
      <t>イケ</t>
    </rPh>
    <rPh sb="264" eb="266">
      <t>タテモノ</t>
    </rPh>
    <rPh sb="267" eb="270">
      <t>タイシンカ</t>
    </rPh>
    <rPh sb="270" eb="271">
      <t>トウ</t>
    </rPh>
    <rPh sb="272" eb="274">
      <t>サキオク</t>
    </rPh>
    <rPh sb="276" eb="278">
      <t>ジョウタイ</t>
    </rPh>
    <rPh sb="285" eb="287">
      <t>カイシュウ</t>
    </rPh>
    <rPh sb="288" eb="289">
      <t>スス</t>
    </rPh>
    <rPh sb="291" eb="293">
      <t>キギョウ</t>
    </rPh>
    <rPh sb="293" eb="294">
      <t>サイ</t>
    </rPh>
    <rPh sb="294" eb="297">
      <t>ショウカンキン</t>
    </rPh>
    <rPh sb="298" eb="300">
      <t>シハラ</t>
    </rPh>
    <rPh sb="300" eb="302">
      <t>リソク</t>
    </rPh>
    <rPh sb="303" eb="305">
      <t>ゲンカ</t>
    </rPh>
    <rPh sb="305" eb="307">
      <t>ショウキャク</t>
    </rPh>
    <rPh sb="307" eb="308">
      <t>ヒ</t>
    </rPh>
    <rPh sb="309" eb="310">
      <t>ゾウ</t>
    </rPh>
    <rPh sb="311" eb="312">
      <t>トモナ</t>
    </rPh>
    <rPh sb="314" eb="316">
      <t>ザイセイ</t>
    </rPh>
    <rPh sb="316" eb="318">
      <t>ジョウキョウ</t>
    </rPh>
    <rPh sb="319" eb="321">
      <t>アッカ</t>
    </rPh>
    <rPh sb="322" eb="324">
      <t>ケネン</t>
    </rPh>
    <rPh sb="327" eb="329">
      <t>テキセイ</t>
    </rPh>
    <rPh sb="330" eb="332">
      <t>ジキ</t>
    </rPh>
    <rPh sb="333" eb="335">
      <t>スイドウ</t>
    </rPh>
    <rPh sb="335" eb="337">
      <t>リョウキン</t>
    </rPh>
    <rPh sb="338" eb="340">
      <t>カイテイ</t>
    </rPh>
    <rPh sb="341" eb="343">
      <t>ケントウ</t>
    </rPh>
    <rPh sb="355" eb="357">
      <t>イジョウ</t>
    </rPh>
    <rPh sb="358" eb="359">
      <t>テン</t>
    </rPh>
    <rPh sb="360" eb="362">
      <t>カンアン</t>
    </rPh>
    <rPh sb="420" eb="422">
      <t>ヘイセイ</t>
    </rPh>
    <rPh sb="424" eb="426">
      <t>ネンド</t>
    </rPh>
    <rPh sb="431" eb="433">
      <t>オオサカ</t>
    </rPh>
    <rPh sb="433" eb="435">
      <t>コウイキ</t>
    </rPh>
    <rPh sb="435" eb="437">
      <t>スイドウ</t>
    </rPh>
    <rPh sb="437" eb="439">
      <t>キギョウ</t>
    </rPh>
    <rPh sb="439" eb="440">
      <t>ダン</t>
    </rPh>
    <rPh sb="442" eb="444">
      <t>スイドウ</t>
    </rPh>
    <rPh sb="444" eb="446">
      <t>ジギョウ</t>
    </rPh>
    <rPh sb="446" eb="448">
      <t>トウゴウ</t>
    </rPh>
    <rPh sb="462" eb="464">
      <t>ジッシ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</si>
</sst>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0.47</c:v>
                </c:pt>
                <c:pt idx="1">
                  <c:v>0.97</c:v>
                </c:pt>
                <c:pt idx="2">
                  <c:v>1</c:v>
                </c:pt>
                <c:pt idx="3">
                  <c:v>0.89</c:v>
                </c:pt>
                <c:pt idx="4">
                  <c:v>0.84</c:v>
                </c:pt>
              </c:numCache>
            </c:numRef>
          </c:val>
          <c:extLst xmlns:c16r2="http://schemas.microsoft.com/office/drawing/2015/06/chart">
            <c:ext xmlns:c16="http://schemas.microsoft.com/office/drawing/2014/chart" uri="{C3380CC4-5D6E-409C-BE32-E72D297353CC}">
              <c16:uniqueId val="{00000000-A11B-48BF-A979-96730758BC3E}"/>
            </c:ext>
          </c:extLst>
        </c:ser>
        <c:dLbls>
          <c:showLegendKey val="0"/>
          <c:showVal val="0"/>
          <c:showCatName val="0"/>
          <c:showSerName val="0"/>
          <c:showPercent val="0"/>
          <c:showBubbleSize val="0"/>
        </c:dLbls>
        <c:gapWidth val="150"/>
        <c:axId val="293130296"/>
        <c:axId val="35608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A11B-48BF-A979-96730758BC3E}"/>
            </c:ext>
          </c:extLst>
        </c:ser>
        <c:dLbls>
          <c:showLegendKey val="0"/>
          <c:showVal val="0"/>
          <c:showCatName val="0"/>
          <c:showSerName val="0"/>
          <c:showPercent val="0"/>
          <c:showBubbleSize val="0"/>
        </c:dLbls>
        <c:marker val="1"/>
        <c:smooth val="0"/>
        <c:axId val="293130296"/>
        <c:axId val="356083128"/>
      </c:lineChart>
      <c:dateAx>
        <c:axId val="293130296"/>
        <c:scaling>
          <c:orientation val="minMax"/>
        </c:scaling>
        <c:delete val="1"/>
        <c:axPos val="b"/>
        <c:numFmt formatCode="ge" sourceLinked="1"/>
        <c:majorTickMark val="none"/>
        <c:minorTickMark val="none"/>
        <c:tickLblPos val="none"/>
        <c:crossAx val="356083128"/>
        <c:crosses val="autoZero"/>
        <c:auto val="1"/>
        <c:lblOffset val="100"/>
        <c:baseTimeUnit val="years"/>
      </c:dateAx>
      <c:valAx>
        <c:axId val="35608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3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65.83</c:v>
                </c:pt>
                <c:pt idx="1">
                  <c:v>65.349999999999994</c:v>
                </c:pt>
                <c:pt idx="2">
                  <c:v>63.39</c:v>
                </c:pt>
                <c:pt idx="3">
                  <c:v>64.66</c:v>
                </c:pt>
                <c:pt idx="4">
                  <c:v>64.5</c:v>
                </c:pt>
              </c:numCache>
            </c:numRef>
          </c:val>
          <c:extLst xmlns:c16r2="http://schemas.microsoft.com/office/drawing/2015/06/chart">
            <c:ext xmlns:c16="http://schemas.microsoft.com/office/drawing/2014/chart" uri="{C3380CC4-5D6E-409C-BE32-E72D297353CC}">
              <c16:uniqueId val="{00000000-A17B-4549-929E-1D593193692C}"/>
            </c:ext>
          </c:extLst>
        </c:ser>
        <c:dLbls>
          <c:showLegendKey val="0"/>
          <c:showVal val="0"/>
          <c:showCatName val="0"/>
          <c:showSerName val="0"/>
          <c:showPercent val="0"/>
          <c:showBubbleSize val="0"/>
        </c:dLbls>
        <c:gapWidth val="150"/>
        <c:axId val="358042280"/>
        <c:axId val="35804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A17B-4549-929E-1D593193692C}"/>
            </c:ext>
          </c:extLst>
        </c:ser>
        <c:dLbls>
          <c:showLegendKey val="0"/>
          <c:showVal val="0"/>
          <c:showCatName val="0"/>
          <c:showSerName val="0"/>
          <c:showPercent val="0"/>
          <c:showBubbleSize val="0"/>
        </c:dLbls>
        <c:marker val="1"/>
        <c:smooth val="0"/>
        <c:axId val="358042280"/>
        <c:axId val="358046984"/>
      </c:lineChart>
      <c:dateAx>
        <c:axId val="358042280"/>
        <c:scaling>
          <c:orientation val="minMax"/>
        </c:scaling>
        <c:delete val="1"/>
        <c:axPos val="b"/>
        <c:numFmt formatCode="ge" sourceLinked="1"/>
        <c:majorTickMark val="none"/>
        <c:minorTickMark val="none"/>
        <c:tickLblPos val="none"/>
        <c:crossAx val="358046984"/>
        <c:crosses val="autoZero"/>
        <c:auto val="1"/>
        <c:lblOffset val="100"/>
        <c:baseTimeUnit val="years"/>
      </c:dateAx>
      <c:valAx>
        <c:axId val="35804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4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92.23</c:v>
                </c:pt>
                <c:pt idx="1">
                  <c:v>92.59</c:v>
                </c:pt>
                <c:pt idx="2">
                  <c:v>93.77</c:v>
                </c:pt>
                <c:pt idx="3">
                  <c:v>91.39</c:v>
                </c:pt>
                <c:pt idx="4">
                  <c:v>91.14</c:v>
                </c:pt>
              </c:numCache>
            </c:numRef>
          </c:val>
          <c:extLst xmlns:c16r2="http://schemas.microsoft.com/office/drawing/2015/06/chart">
            <c:ext xmlns:c16="http://schemas.microsoft.com/office/drawing/2014/chart" uri="{C3380CC4-5D6E-409C-BE32-E72D297353CC}">
              <c16:uniqueId val="{00000000-D49E-499E-99C9-0BA60EAE643E}"/>
            </c:ext>
          </c:extLst>
        </c:ser>
        <c:dLbls>
          <c:showLegendKey val="0"/>
          <c:showVal val="0"/>
          <c:showCatName val="0"/>
          <c:showSerName val="0"/>
          <c:showPercent val="0"/>
          <c:showBubbleSize val="0"/>
        </c:dLbls>
        <c:gapWidth val="150"/>
        <c:axId val="358041104"/>
        <c:axId val="35804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D49E-499E-99C9-0BA60EAE643E}"/>
            </c:ext>
          </c:extLst>
        </c:ser>
        <c:dLbls>
          <c:showLegendKey val="0"/>
          <c:showVal val="0"/>
          <c:showCatName val="0"/>
          <c:showSerName val="0"/>
          <c:showPercent val="0"/>
          <c:showBubbleSize val="0"/>
        </c:dLbls>
        <c:marker val="1"/>
        <c:smooth val="0"/>
        <c:axId val="358041104"/>
        <c:axId val="358044632"/>
      </c:lineChart>
      <c:dateAx>
        <c:axId val="358041104"/>
        <c:scaling>
          <c:orientation val="minMax"/>
        </c:scaling>
        <c:delete val="1"/>
        <c:axPos val="b"/>
        <c:numFmt formatCode="ge" sourceLinked="1"/>
        <c:majorTickMark val="none"/>
        <c:minorTickMark val="none"/>
        <c:tickLblPos val="none"/>
        <c:crossAx val="358044632"/>
        <c:crosses val="autoZero"/>
        <c:auto val="1"/>
        <c:lblOffset val="100"/>
        <c:baseTimeUnit val="years"/>
      </c:dateAx>
      <c:valAx>
        <c:axId val="35804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4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112.12</c:v>
                </c:pt>
                <c:pt idx="1">
                  <c:v>104.17</c:v>
                </c:pt>
                <c:pt idx="2">
                  <c:v>112.28</c:v>
                </c:pt>
                <c:pt idx="3">
                  <c:v>110.31</c:v>
                </c:pt>
                <c:pt idx="4">
                  <c:v>106.35</c:v>
                </c:pt>
              </c:numCache>
            </c:numRef>
          </c:val>
          <c:extLst xmlns:c16r2="http://schemas.microsoft.com/office/drawing/2015/06/chart">
            <c:ext xmlns:c16="http://schemas.microsoft.com/office/drawing/2014/chart" uri="{C3380CC4-5D6E-409C-BE32-E72D297353CC}">
              <c16:uniqueId val="{00000000-EADE-425E-A97B-41F9A9E27DD8}"/>
            </c:ext>
          </c:extLst>
        </c:ser>
        <c:dLbls>
          <c:showLegendKey val="0"/>
          <c:showVal val="0"/>
          <c:showCatName val="0"/>
          <c:showSerName val="0"/>
          <c:showPercent val="0"/>
          <c:showBubbleSize val="0"/>
        </c:dLbls>
        <c:gapWidth val="150"/>
        <c:axId val="356081560"/>
        <c:axId val="3560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EADE-425E-A97B-41F9A9E27DD8}"/>
            </c:ext>
          </c:extLst>
        </c:ser>
        <c:dLbls>
          <c:showLegendKey val="0"/>
          <c:showVal val="0"/>
          <c:showCatName val="0"/>
          <c:showSerName val="0"/>
          <c:showPercent val="0"/>
          <c:showBubbleSize val="0"/>
        </c:dLbls>
        <c:marker val="1"/>
        <c:smooth val="0"/>
        <c:axId val="356081560"/>
        <c:axId val="356084304"/>
      </c:lineChart>
      <c:dateAx>
        <c:axId val="356081560"/>
        <c:scaling>
          <c:orientation val="minMax"/>
        </c:scaling>
        <c:delete val="1"/>
        <c:axPos val="b"/>
        <c:numFmt formatCode="ge" sourceLinked="1"/>
        <c:majorTickMark val="none"/>
        <c:minorTickMark val="none"/>
        <c:tickLblPos val="none"/>
        <c:crossAx val="356084304"/>
        <c:crosses val="autoZero"/>
        <c:auto val="1"/>
        <c:lblOffset val="100"/>
        <c:baseTimeUnit val="years"/>
      </c:dateAx>
      <c:valAx>
        <c:axId val="35608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08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66.540000000000006</c:v>
                </c:pt>
                <c:pt idx="1">
                  <c:v>66.55</c:v>
                </c:pt>
                <c:pt idx="2">
                  <c:v>66.319999999999993</c:v>
                </c:pt>
                <c:pt idx="3">
                  <c:v>66.400000000000006</c:v>
                </c:pt>
                <c:pt idx="4">
                  <c:v>66.53</c:v>
                </c:pt>
              </c:numCache>
            </c:numRef>
          </c:val>
          <c:extLst xmlns:c16r2="http://schemas.microsoft.com/office/drawing/2015/06/chart">
            <c:ext xmlns:c16="http://schemas.microsoft.com/office/drawing/2014/chart" uri="{C3380CC4-5D6E-409C-BE32-E72D297353CC}">
              <c16:uniqueId val="{00000000-8813-40E6-A68D-125B29FA20CD}"/>
            </c:ext>
          </c:extLst>
        </c:ser>
        <c:dLbls>
          <c:showLegendKey val="0"/>
          <c:showVal val="0"/>
          <c:showCatName val="0"/>
          <c:showSerName val="0"/>
          <c:showPercent val="0"/>
          <c:showBubbleSize val="0"/>
        </c:dLbls>
        <c:gapWidth val="150"/>
        <c:axId val="356082736"/>
        <c:axId val="35770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8813-40E6-A68D-125B29FA20CD}"/>
            </c:ext>
          </c:extLst>
        </c:ser>
        <c:dLbls>
          <c:showLegendKey val="0"/>
          <c:showVal val="0"/>
          <c:showCatName val="0"/>
          <c:showSerName val="0"/>
          <c:showPercent val="0"/>
          <c:showBubbleSize val="0"/>
        </c:dLbls>
        <c:marker val="1"/>
        <c:smooth val="0"/>
        <c:axId val="356082736"/>
        <c:axId val="357701232"/>
      </c:lineChart>
      <c:dateAx>
        <c:axId val="356082736"/>
        <c:scaling>
          <c:orientation val="minMax"/>
        </c:scaling>
        <c:delete val="1"/>
        <c:axPos val="b"/>
        <c:numFmt formatCode="ge" sourceLinked="1"/>
        <c:majorTickMark val="none"/>
        <c:minorTickMark val="none"/>
        <c:tickLblPos val="none"/>
        <c:crossAx val="357701232"/>
        <c:crosses val="autoZero"/>
        <c:auto val="1"/>
        <c:lblOffset val="100"/>
        <c:baseTimeUnit val="years"/>
      </c:dateAx>
      <c:valAx>
        <c:axId val="35770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25.79</c:v>
                </c:pt>
                <c:pt idx="1">
                  <c:v>24.85</c:v>
                </c:pt>
                <c:pt idx="2">
                  <c:v>26.52</c:v>
                </c:pt>
                <c:pt idx="3">
                  <c:v>29.44</c:v>
                </c:pt>
                <c:pt idx="4">
                  <c:v>28.75</c:v>
                </c:pt>
              </c:numCache>
            </c:numRef>
          </c:val>
          <c:extLst xmlns:c16r2="http://schemas.microsoft.com/office/drawing/2015/06/chart">
            <c:ext xmlns:c16="http://schemas.microsoft.com/office/drawing/2014/chart" uri="{C3380CC4-5D6E-409C-BE32-E72D297353CC}">
              <c16:uniqueId val="{00000000-55BB-4527-B8C0-D29973F7A9BB}"/>
            </c:ext>
          </c:extLst>
        </c:ser>
        <c:dLbls>
          <c:showLegendKey val="0"/>
          <c:showVal val="0"/>
          <c:showCatName val="0"/>
          <c:showSerName val="0"/>
          <c:showPercent val="0"/>
          <c:showBubbleSize val="0"/>
        </c:dLbls>
        <c:gapWidth val="150"/>
        <c:axId val="357697312"/>
        <c:axId val="3577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55BB-4527-B8C0-D29973F7A9BB}"/>
            </c:ext>
          </c:extLst>
        </c:ser>
        <c:dLbls>
          <c:showLegendKey val="0"/>
          <c:showVal val="0"/>
          <c:showCatName val="0"/>
          <c:showSerName val="0"/>
          <c:showPercent val="0"/>
          <c:showBubbleSize val="0"/>
        </c:dLbls>
        <c:marker val="1"/>
        <c:smooth val="0"/>
        <c:axId val="357697312"/>
        <c:axId val="357702016"/>
      </c:lineChart>
      <c:dateAx>
        <c:axId val="357697312"/>
        <c:scaling>
          <c:orientation val="minMax"/>
        </c:scaling>
        <c:delete val="1"/>
        <c:axPos val="b"/>
        <c:numFmt formatCode="ge" sourceLinked="1"/>
        <c:majorTickMark val="none"/>
        <c:minorTickMark val="none"/>
        <c:tickLblPos val="none"/>
        <c:crossAx val="357702016"/>
        <c:crosses val="autoZero"/>
        <c:auto val="1"/>
        <c:lblOffset val="100"/>
        <c:baseTimeUnit val="years"/>
      </c:dateAx>
      <c:valAx>
        <c:axId val="3577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58-47C3-AAEC-B7DD68AC5BD3}"/>
            </c:ext>
          </c:extLst>
        </c:ser>
        <c:dLbls>
          <c:showLegendKey val="0"/>
          <c:showVal val="0"/>
          <c:showCatName val="0"/>
          <c:showSerName val="0"/>
          <c:showPercent val="0"/>
          <c:showBubbleSize val="0"/>
        </c:dLbls>
        <c:gapWidth val="150"/>
        <c:axId val="357700056"/>
        <c:axId val="35769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F558-47C3-AAEC-B7DD68AC5BD3}"/>
            </c:ext>
          </c:extLst>
        </c:ser>
        <c:dLbls>
          <c:showLegendKey val="0"/>
          <c:showVal val="0"/>
          <c:showCatName val="0"/>
          <c:showSerName val="0"/>
          <c:showPercent val="0"/>
          <c:showBubbleSize val="0"/>
        </c:dLbls>
        <c:marker val="1"/>
        <c:smooth val="0"/>
        <c:axId val="357700056"/>
        <c:axId val="357698096"/>
      </c:lineChart>
      <c:dateAx>
        <c:axId val="357700056"/>
        <c:scaling>
          <c:orientation val="minMax"/>
        </c:scaling>
        <c:delete val="1"/>
        <c:axPos val="b"/>
        <c:numFmt formatCode="ge" sourceLinked="1"/>
        <c:majorTickMark val="none"/>
        <c:minorTickMark val="none"/>
        <c:tickLblPos val="none"/>
        <c:crossAx val="357698096"/>
        <c:crosses val="autoZero"/>
        <c:auto val="1"/>
        <c:lblOffset val="100"/>
        <c:baseTimeUnit val="years"/>
      </c:dateAx>
      <c:valAx>
        <c:axId val="35769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70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958.83</c:v>
                </c:pt>
                <c:pt idx="1">
                  <c:v>901.75</c:v>
                </c:pt>
                <c:pt idx="2">
                  <c:v>485.07</c:v>
                </c:pt>
                <c:pt idx="3">
                  <c:v>447.25</c:v>
                </c:pt>
                <c:pt idx="4">
                  <c:v>516.04999999999995</c:v>
                </c:pt>
              </c:numCache>
            </c:numRef>
          </c:val>
          <c:extLst xmlns:c16r2="http://schemas.microsoft.com/office/drawing/2015/06/chart">
            <c:ext xmlns:c16="http://schemas.microsoft.com/office/drawing/2014/chart" uri="{C3380CC4-5D6E-409C-BE32-E72D297353CC}">
              <c16:uniqueId val="{00000000-7F14-4DD3-A9D1-B3F7AA1C5D25}"/>
            </c:ext>
          </c:extLst>
        </c:ser>
        <c:dLbls>
          <c:showLegendKey val="0"/>
          <c:showVal val="0"/>
          <c:showCatName val="0"/>
          <c:showSerName val="0"/>
          <c:showPercent val="0"/>
          <c:showBubbleSize val="0"/>
        </c:dLbls>
        <c:gapWidth val="150"/>
        <c:axId val="357704760"/>
        <c:axId val="35769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7F14-4DD3-A9D1-B3F7AA1C5D25}"/>
            </c:ext>
          </c:extLst>
        </c:ser>
        <c:dLbls>
          <c:showLegendKey val="0"/>
          <c:showVal val="0"/>
          <c:showCatName val="0"/>
          <c:showSerName val="0"/>
          <c:showPercent val="0"/>
          <c:showBubbleSize val="0"/>
        </c:dLbls>
        <c:marker val="1"/>
        <c:smooth val="0"/>
        <c:axId val="357704760"/>
        <c:axId val="357699664"/>
      </c:lineChart>
      <c:dateAx>
        <c:axId val="357704760"/>
        <c:scaling>
          <c:orientation val="minMax"/>
        </c:scaling>
        <c:delete val="1"/>
        <c:axPos val="b"/>
        <c:numFmt formatCode="ge" sourceLinked="1"/>
        <c:majorTickMark val="none"/>
        <c:minorTickMark val="none"/>
        <c:tickLblPos val="none"/>
        <c:crossAx val="357699664"/>
        <c:crosses val="autoZero"/>
        <c:auto val="1"/>
        <c:lblOffset val="100"/>
        <c:baseTimeUnit val="years"/>
      </c:dateAx>
      <c:valAx>
        <c:axId val="35769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70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95.23</c:v>
                </c:pt>
                <c:pt idx="1">
                  <c:v>100.7</c:v>
                </c:pt>
                <c:pt idx="2">
                  <c:v>109.44</c:v>
                </c:pt>
                <c:pt idx="3">
                  <c:v>113.66</c:v>
                </c:pt>
                <c:pt idx="4">
                  <c:v>119.47</c:v>
                </c:pt>
              </c:numCache>
            </c:numRef>
          </c:val>
          <c:extLst xmlns:c16r2="http://schemas.microsoft.com/office/drawing/2015/06/chart">
            <c:ext xmlns:c16="http://schemas.microsoft.com/office/drawing/2014/chart" uri="{C3380CC4-5D6E-409C-BE32-E72D297353CC}">
              <c16:uniqueId val="{00000000-91E8-426E-A45C-BBB108762F1D}"/>
            </c:ext>
          </c:extLst>
        </c:ser>
        <c:dLbls>
          <c:showLegendKey val="0"/>
          <c:showVal val="0"/>
          <c:showCatName val="0"/>
          <c:showSerName val="0"/>
          <c:showPercent val="0"/>
          <c:showBubbleSize val="0"/>
        </c:dLbls>
        <c:gapWidth val="150"/>
        <c:axId val="357698880"/>
        <c:axId val="35770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91E8-426E-A45C-BBB108762F1D}"/>
            </c:ext>
          </c:extLst>
        </c:ser>
        <c:dLbls>
          <c:showLegendKey val="0"/>
          <c:showVal val="0"/>
          <c:showCatName val="0"/>
          <c:showSerName val="0"/>
          <c:showPercent val="0"/>
          <c:showBubbleSize val="0"/>
        </c:dLbls>
        <c:marker val="1"/>
        <c:smooth val="0"/>
        <c:axId val="357698880"/>
        <c:axId val="357702408"/>
      </c:lineChart>
      <c:dateAx>
        <c:axId val="357698880"/>
        <c:scaling>
          <c:orientation val="minMax"/>
        </c:scaling>
        <c:delete val="1"/>
        <c:axPos val="b"/>
        <c:numFmt formatCode="ge" sourceLinked="1"/>
        <c:majorTickMark val="none"/>
        <c:minorTickMark val="none"/>
        <c:tickLblPos val="none"/>
        <c:crossAx val="357702408"/>
        <c:crosses val="autoZero"/>
        <c:auto val="1"/>
        <c:lblOffset val="100"/>
        <c:baseTimeUnit val="years"/>
      </c:dateAx>
      <c:valAx>
        <c:axId val="35770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105.62</c:v>
                </c:pt>
                <c:pt idx="1">
                  <c:v>98.06</c:v>
                </c:pt>
                <c:pt idx="2">
                  <c:v>104.93</c:v>
                </c:pt>
                <c:pt idx="3">
                  <c:v>103.54</c:v>
                </c:pt>
                <c:pt idx="4">
                  <c:v>98.52</c:v>
                </c:pt>
              </c:numCache>
            </c:numRef>
          </c:val>
          <c:extLst xmlns:c16r2="http://schemas.microsoft.com/office/drawing/2015/06/chart">
            <c:ext xmlns:c16="http://schemas.microsoft.com/office/drawing/2014/chart" uri="{C3380CC4-5D6E-409C-BE32-E72D297353CC}">
              <c16:uniqueId val="{00000000-C40D-4F45-A088-A9661CB15280}"/>
            </c:ext>
          </c:extLst>
        </c:ser>
        <c:dLbls>
          <c:showLegendKey val="0"/>
          <c:showVal val="0"/>
          <c:showCatName val="0"/>
          <c:showSerName val="0"/>
          <c:showPercent val="0"/>
          <c:showBubbleSize val="0"/>
        </c:dLbls>
        <c:gapWidth val="150"/>
        <c:axId val="358044240"/>
        <c:axId val="3580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C40D-4F45-A088-A9661CB15280}"/>
            </c:ext>
          </c:extLst>
        </c:ser>
        <c:dLbls>
          <c:showLegendKey val="0"/>
          <c:showVal val="0"/>
          <c:showCatName val="0"/>
          <c:showSerName val="0"/>
          <c:showPercent val="0"/>
          <c:showBubbleSize val="0"/>
        </c:dLbls>
        <c:marker val="1"/>
        <c:smooth val="0"/>
        <c:axId val="358044240"/>
        <c:axId val="358045024"/>
      </c:lineChart>
      <c:dateAx>
        <c:axId val="358044240"/>
        <c:scaling>
          <c:orientation val="minMax"/>
        </c:scaling>
        <c:delete val="1"/>
        <c:axPos val="b"/>
        <c:numFmt formatCode="ge" sourceLinked="1"/>
        <c:majorTickMark val="none"/>
        <c:minorTickMark val="none"/>
        <c:tickLblPos val="none"/>
        <c:crossAx val="358045024"/>
        <c:crosses val="autoZero"/>
        <c:auto val="1"/>
        <c:lblOffset val="100"/>
        <c:baseTimeUnit val="years"/>
      </c:dateAx>
      <c:valAx>
        <c:axId val="3580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152.94999999999999</c:v>
                </c:pt>
                <c:pt idx="1">
                  <c:v>163.26</c:v>
                </c:pt>
                <c:pt idx="2">
                  <c:v>150.93</c:v>
                </c:pt>
                <c:pt idx="3">
                  <c:v>153.1</c:v>
                </c:pt>
                <c:pt idx="4">
                  <c:v>159.99</c:v>
                </c:pt>
              </c:numCache>
            </c:numRef>
          </c:val>
          <c:extLst xmlns:c16r2="http://schemas.microsoft.com/office/drawing/2015/06/chart">
            <c:ext xmlns:c16="http://schemas.microsoft.com/office/drawing/2014/chart" uri="{C3380CC4-5D6E-409C-BE32-E72D297353CC}">
              <c16:uniqueId val="{00000000-729A-4904-B09D-2E16F927FCE0}"/>
            </c:ext>
          </c:extLst>
        </c:ser>
        <c:dLbls>
          <c:showLegendKey val="0"/>
          <c:showVal val="0"/>
          <c:showCatName val="0"/>
          <c:showSerName val="0"/>
          <c:showPercent val="0"/>
          <c:showBubbleSize val="0"/>
        </c:dLbls>
        <c:gapWidth val="150"/>
        <c:axId val="358041496"/>
        <c:axId val="3580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729A-4904-B09D-2E16F927FCE0}"/>
            </c:ext>
          </c:extLst>
        </c:ser>
        <c:dLbls>
          <c:showLegendKey val="0"/>
          <c:showVal val="0"/>
          <c:showCatName val="0"/>
          <c:showSerName val="0"/>
          <c:showPercent val="0"/>
          <c:showBubbleSize val="0"/>
        </c:dLbls>
        <c:marker val="1"/>
        <c:smooth val="0"/>
        <c:axId val="358041496"/>
        <c:axId val="358046592"/>
      </c:lineChart>
      <c:dateAx>
        <c:axId val="358041496"/>
        <c:scaling>
          <c:orientation val="minMax"/>
        </c:scaling>
        <c:delete val="1"/>
        <c:axPos val="b"/>
        <c:numFmt formatCode="ge" sourceLinked="1"/>
        <c:majorTickMark val="none"/>
        <c:minorTickMark val="none"/>
        <c:tickLblPos val="none"/>
        <c:crossAx val="358046592"/>
        <c:crosses val="autoZero"/>
        <c:auto val="1"/>
        <c:lblOffset val="100"/>
        <c:baseTimeUnit val="years"/>
      </c:dateAx>
      <c:valAx>
        <c:axId val="3580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5" zoomScaleNormal="100" workbookViewId="0">
      <selection activeCell="BL86" sqref="BL8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大阪府　忠岡町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115</v>
      </c>
      <c r="AE8" s="60"/>
      <c r="AF8" s="60"/>
      <c r="AG8" s="60"/>
      <c r="AH8" s="60"/>
      <c r="AI8" s="60"/>
      <c r="AJ8" s="60"/>
      <c r="AK8" s="5"/>
      <c r="AL8" s="61">
        <f>データ!$R$6</f>
        <v>17427</v>
      </c>
      <c r="AM8" s="61"/>
      <c r="AN8" s="61"/>
      <c r="AO8" s="61"/>
      <c r="AP8" s="61"/>
      <c r="AQ8" s="61"/>
      <c r="AR8" s="61"/>
      <c r="AS8" s="61"/>
      <c r="AT8" s="51">
        <f>データ!$S$6</f>
        <v>3.97</v>
      </c>
      <c r="AU8" s="52"/>
      <c r="AV8" s="52"/>
      <c r="AW8" s="52"/>
      <c r="AX8" s="52"/>
      <c r="AY8" s="52"/>
      <c r="AZ8" s="52"/>
      <c r="BA8" s="52"/>
      <c r="BB8" s="53">
        <f>データ!$T$6</f>
        <v>4389.67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64.39</v>
      </c>
      <c r="J10" s="52"/>
      <c r="K10" s="52"/>
      <c r="L10" s="52"/>
      <c r="M10" s="52"/>
      <c r="N10" s="52"/>
      <c r="O10" s="64"/>
      <c r="P10" s="53">
        <f>データ!$P$6</f>
        <v>99.9</v>
      </c>
      <c r="Q10" s="53"/>
      <c r="R10" s="53"/>
      <c r="S10" s="53"/>
      <c r="T10" s="53"/>
      <c r="U10" s="53"/>
      <c r="V10" s="53"/>
      <c r="W10" s="61">
        <f>データ!$Q$6</f>
        <v>2991</v>
      </c>
      <c r="X10" s="61"/>
      <c r="Y10" s="61"/>
      <c r="Z10" s="61"/>
      <c r="AA10" s="61"/>
      <c r="AB10" s="61"/>
      <c r="AC10" s="61"/>
      <c r="AD10" s="2"/>
      <c r="AE10" s="2"/>
      <c r="AF10" s="2"/>
      <c r="AG10" s="2"/>
      <c r="AH10" s="5"/>
      <c r="AI10" s="5"/>
      <c r="AJ10" s="5"/>
      <c r="AK10" s="5"/>
      <c r="AL10" s="61">
        <f>データ!$U$6</f>
        <v>17289</v>
      </c>
      <c r="AM10" s="61"/>
      <c r="AN10" s="61"/>
      <c r="AO10" s="61"/>
      <c r="AP10" s="61"/>
      <c r="AQ10" s="61"/>
      <c r="AR10" s="61"/>
      <c r="AS10" s="61"/>
      <c r="AT10" s="51">
        <f>データ!$V$6</f>
        <v>3.25</v>
      </c>
      <c r="AU10" s="52"/>
      <c r="AV10" s="52"/>
      <c r="AW10" s="52"/>
      <c r="AX10" s="52"/>
      <c r="AY10" s="52"/>
      <c r="AZ10" s="52"/>
      <c r="BA10" s="52"/>
      <c r="BB10" s="53">
        <f>データ!$W$6</f>
        <v>5319.69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8" t="s">
        <v>118</v>
      </c>
      <c r="BM66" s="89"/>
      <c r="BN66" s="89"/>
      <c r="BO66" s="89"/>
      <c r="BP66" s="89"/>
      <c r="BQ66" s="89"/>
      <c r="BR66" s="89"/>
      <c r="BS66" s="89"/>
      <c r="BT66" s="89"/>
      <c r="BU66" s="89"/>
      <c r="BV66" s="89"/>
      <c r="BW66" s="89"/>
      <c r="BX66" s="89"/>
      <c r="BY66" s="89"/>
      <c r="BZ66" s="90"/>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8"/>
      <c r="BM67" s="89"/>
      <c r="BN67" s="89"/>
      <c r="BO67" s="89"/>
      <c r="BP67" s="89"/>
      <c r="BQ67" s="89"/>
      <c r="BR67" s="89"/>
      <c r="BS67" s="89"/>
      <c r="BT67" s="89"/>
      <c r="BU67" s="89"/>
      <c r="BV67" s="89"/>
      <c r="BW67" s="89"/>
      <c r="BX67" s="89"/>
      <c r="BY67" s="89"/>
      <c r="BZ67" s="90"/>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8"/>
      <c r="BM68" s="89"/>
      <c r="BN68" s="89"/>
      <c r="BO68" s="89"/>
      <c r="BP68" s="89"/>
      <c r="BQ68" s="89"/>
      <c r="BR68" s="89"/>
      <c r="BS68" s="89"/>
      <c r="BT68" s="89"/>
      <c r="BU68" s="89"/>
      <c r="BV68" s="89"/>
      <c r="BW68" s="89"/>
      <c r="BX68" s="89"/>
      <c r="BY68" s="89"/>
      <c r="BZ68" s="90"/>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8"/>
      <c r="BM69" s="89"/>
      <c r="BN69" s="89"/>
      <c r="BO69" s="89"/>
      <c r="BP69" s="89"/>
      <c r="BQ69" s="89"/>
      <c r="BR69" s="89"/>
      <c r="BS69" s="89"/>
      <c r="BT69" s="89"/>
      <c r="BU69" s="89"/>
      <c r="BV69" s="89"/>
      <c r="BW69" s="89"/>
      <c r="BX69" s="89"/>
      <c r="BY69" s="89"/>
      <c r="BZ69" s="90"/>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8"/>
      <c r="BM70" s="89"/>
      <c r="BN70" s="89"/>
      <c r="BO70" s="89"/>
      <c r="BP70" s="89"/>
      <c r="BQ70" s="89"/>
      <c r="BR70" s="89"/>
      <c r="BS70" s="89"/>
      <c r="BT70" s="89"/>
      <c r="BU70" s="89"/>
      <c r="BV70" s="89"/>
      <c r="BW70" s="89"/>
      <c r="BX70" s="89"/>
      <c r="BY70" s="89"/>
      <c r="BZ70" s="90"/>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8"/>
      <c r="BM71" s="89"/>
      <c r="BN71" s="89"/>
      <c r="BO71" s="89"/>
      <c r="BP71" s="89"/>
      <c r="BQ71" s="89"/>
      <c r="BR71" s="89"/>
      <c r="BS71" s="89"/>
      <c r="BT71" s="89"/>
      <c r="BU71" s="89"/>
      <c r="BV71" s="89"/>
      <c r="BW71" s="89"/>
      <c r="BX71" s="89"/>
      <c r="BY71" s="89"/>
      <c r="BZ71" s="90"/>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8"/>
      <c r="BM72" s="89"/>
      <c r="BN72" s="89"/>
      <c r="BO72" s="89"/>
      <c r="BP72" s="89"/>
      <c r="BQ72" s="89"/>
      <c r="BR72" s="89"/>
      <c r="BS72" s="89"/>
      <c r="BT72" s="89"/>
      <c r="BU72" s="89"/>
      <c r="BV72" s="89"/>
      <c r="BW72" s="89"/>
      <c r="BX72" s="89"/>
      <c r="BY72" s="89"/>
      <c r="BZ72" s="90"/>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8"/>
      <c r="BM73" s="89"/>
      <c r="BN73" s="89"/>
      <c r="BO73" s="89"/>
      <c r="BP73" s="89"/>
      <c r="BQ73" s="89"/>
      <c r="BR73" s="89"/>
      <c r="BS73" s="89"/>
      <c r="BT73" s="89"/>
      <c r="BU73" s="89"/>
      <c r="BV73" s="89"/>
      <c r="BW73" s="89"/>
      <c r="BX73" s="89"/>
      <c r="BY73" s="89"/>
      <c r="BZ73" s="90"/>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8"/>
      <c r="BM74" s="89"/>
      <c r="BN74" s="89"/>
      <c r="BO74" s="89"/>
      <c r="BP74" s="89"/>
      <c r="BQ74" s="89"/>
      <c r="BR74" s="89"/>
      <c r="BS74" s="89"/>
      <c r="BT74" s="89"/>
      <c r="BU74" s="89"/>
      <c r="BV74" s="89"/>
      <c r="BW74" s="89"/>
      <c r="BX74" s="89"/>
      <c r="BY74" s="89"/>
      <c r="BZ74" s="90"/>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8"/>
      <c r="BM75" s="89"/>
      <c r="BN75" s="89"/>
      <c r="BO75" s="89"/>
      <c r="BP75" s="89"/>
      <c r="BQ75" s="89"/>
      <c r="BR75" s="89"/>
      <c r="BS75" s="89"/>
      <c r="BT75" s="89"/>
      <c r="BU75" s="89"/>
      <c r="BV75" s="89"/>
      <c r="BW75" s="89"/>
      <c r="BX75" s="89"/>
      <c r="BY75" s="89"/>
      <c r="BZ75" s="90"/>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8"/>
      <c r="BM76" s="89"/>
      <c r="BN76" s="89"/>
      <c r="BO76" s="89"/>
      <c r="BP76" s="89"/>
      <c r="BQ76" s="89"/>
      <c r="BR76" s="89"/>
      <c r="BS76" s="89"/>
      <c r="BT76" s="89"/>
      <c r="BU76" s="89"/>
      <c r="BV76" s="89"/>
      <c r="BW76" s="89"/>
      <c r="BX76" s="89"/>
      <c r="BY76" s="89"/>
      <c r="BZ76" s="90"/>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8"/>
      <c r="BM77" s="89"/>
      <c r="BN77" s="89"/>
      <c r="BO77" s="89"/>
      <c r="BP77" s="89"/>
      <c r="BQ77" s="89"/>
      <c r="BR77" s="89"/>
      <c r="BS77" s="89"/>
      <c r="BT77" s="89"/>
      <c r="BU77" s="89"/>
      <c r="BV77" s="89"/>
      <c r="BW77" s="89"/>
      <c r="BX77" s="89"/>
      <c r="BY77" s="89"/>
      <c r="BZ77" s="90"/>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8"/>
      <c r="BM78" s="89"/>
      <c r="BN78" s="89"/>
      <c r="BO78" s="89"/>
      <c r="BP78" s="89"/>
      <c r="BQ78" s="89"/>
      <c r="BR78" s="89"/>
      <c r="BS78" s="89"/>
      <c r="BT78" s="89"/>
      <c r="BU78" s="89"/>
      <c r="BV78" s="89"/>
      <c r="BW78" s="89"/>
      <c r="BX78" s="89"/>
      <c r="BY78" s="89"/>
      <c r="BZ78" s="90"/>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8"/>
      <c r="BM79" s="89"/>
      <c r="BN79" s="89"/>
      <c r="BO79" s="89"/>
      <c r="BP79" s="89"/>
      <c r="BQ79" s="89"/>
      <c r="BR79" s="89"/>
      <c r="BS79" s="89"/>
      <c r="BT79" s="89"/>
      <c r="BU79" s="89"/>
      <c r="BV79" s="89"/>
      <c r="BW79" s="89"/>
      <c r="BX79" s="89"/>
      <c r="BY79" s="89"/>
      <c r="BZ79" s="90"/>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8"/>
      <c r="BM80" s="89"/>
      <c r="BN80" s="89"/>
      <c r="BO80" s="89"/>
      <c r="BP80" s="89"/>
      <c r="BQ80" s="89"/>
      <c r="BR80" s="89"/>
      <c r="BS80" s="89"/>
      <c r="BT80" s="89"/>
      <c r="BU80" s="89"/>
      <c r="BV80" s="89"/>
      <c r="BW80" s="89"/>
      <c r="BX80" s="89"/>
      <c r="BY80" s="89"/>
      <c r="BZ80" s="90"/>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8"/>
      <c r="BM81" s="89"/>
      <c r="BN81" s="89"/>
      <c r="BO81" s="89"/>
      <c r="BP81" s="89"/>
      <c r="BQ81" s="89"/>
      <c r="BR81" s="89"/>
      <c r="BS81" s="89"/>
      <c r="BT81" s="89"/>
      <c r="BU81" s="89"/>
      <c r="BV81" s="89"/>
      <c r="BW81" s="89"/>
      <c r="BX81" s="89"/>
      <c r="BY81" s="89"/>
      <c r="BZ81" s="9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35</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64</v>
      </c>
      <c r="B4" s="31"/>
      <c r="C4" s="31"/>
      <c r="D4" s="31"/>
      <c r="E4" s="31"/>
      <c r="F4" s="31"/>
      <c r="G4" s="31"/>
      <c r="H4" s="98"/>
      <c r="I4" s="99"/>
      <c r="J4" s="99"/>
      <c r="K4" s="99"/>
      <c r="L4" s="99"/>
      <c r="M4" s="99"/>
      <c r="N4" s="99"/>
      <c r="O4" s="99"/>
      <c r="P4" s="99"/>
      <c r="Q4" s="99"/>
      <c r="R4" s="99"/>
      <c r="S4" s="99"/>
      <c r="T4" s="99"/>
      <c r="U4" s="99"/>
      <c r="V4" s="99"/>
      <c r="W4" s="100"/>
      <c r="X4" s="94" t="s">
        <v>65</v>
      </c>
      <c r="Y4" s="94"/>
      <c r="Z4" s="94"/>
      <c r="AA4" s="94"/>
      <c r="AB4" s="94"/>
      <c r="AC4" s="94"/>
      <c r="AD4" s="94"/>
      <c r="AE4" s="94"/>
      <c r="AF4" s="94"/>
      <c r="AG4" s="94"/>
      <c r="AH4" s="94"/>
      <c r="AI4" s="94" t="s">
        <v>66</v>
      </c>
      <c r="AJ4" s="94"/>
      <c r="AK4" s="94"/>
      <c r="AL4" s="94"/>
      <c r="AM4" s="94"/>
      <c r="AN4" s="94"/>
      <c r="AO4" s="94"/>
      <c r="AP4" s="94"/>
      <c r="AQ4" s="94"/>
      <c r="AR4" s="94"/>
      <c r="AS4" s="94"/>
      <c r="AT4" s="94" t="s">
        <v>67</v>
      </c>
      <c r="AU4" s="94"/>
      <c r="AV4" s="94"/>
      <c r="AW4" s="94"/>
      <c r="AX4" s="94"/>
      <c r="AY4" s="94"/>
      <c r="AZ4" s="94"/>
      <c r="BA4" s="94"/>
      <c r="BB4" s="94"/>
      <c r="BC4" s="94"/>
      <c r="BD4" s="94"/>
      <c r="BE4" s="94" t="s">
        <v>68</v>
      </c>
      <c r="BF4" s="94"/>
      <c r="BG4" s="94"/>
      <c r="BH4" s="94"/>
      <c r="BI4" s="94"/>
      <c r="BJ4" s="94"/>
      <c r="BK4" s="94"/>
      <c r="BL4" s="94"/>
      <c r="BM4" s="94"/>
      <c r="BN4" s="94"/>
      <c r="BO4" s="94"/>
      <c r="BP4" s="94" t="s">
        <v>69</v>
      </c>
      <c r="BQ4" s="94"/>
      <c r="BR4" s="94"/>
      <c r="BS4" s="94"/>
      <c r="BT4" s="94"/>
      <c r="BU4" s="94"/>
      <c r="BV4" s="94"/>
      <c r="BW4" s="94"/>
      <c r="BX4" s="94"/>
      <c r="BY4" s="94"/>
      <c r="BZ4" s="94"/>
      <c r="CA4" s="94" t="s">
        <v>70</v>
      </c>
      <c r="CB4" s="94"/>
      <c r="CC4" s="94"/>
      <c r="CD4" s="94"/>
      <c r="CE4" s="94"/>
      <c r="CF4" s="94"/>
      <c r="CG4" s="94"/>
      <c r="CH4" s="94"/>
      <c r="CI4" s="94"/>
      <c r="CJ4" s="94"/>
      <c r="CK4" s="94"/>
      <c r="CL4" s="94" t="s">
        <v>71</v>
      </c>
      <c r="CM4" s="94"/>
      <c r="CN4" s="94"/>
      <c r="CO4" s="94"/>
      <c r="CP4" s="94"/>
      <c r="CQ4" s="94"/>
      <c r="CR4" s="94"/>
      <c r="CS4" s="94"/>
      <c r="CT4" s="94"/>
      <c r="CU4" s="94"/>
      <c r="CV4" s="94"/>
      <c r="CW4" s="94" t="s">
        <v>72</v>
      </c>
      <c r="CX4" s="94"/>
      <c r="CY4" s="94"/>
      <c r="CZ4" s="94"/>
      <c r="DA4" s="94"/>
      <c r="DB4" s="94"/>
      <c r="DC4" s="94"/>
      <c r="DD4" s="94"/>
      <c r="DE4" s="94"/>
      <c r="DF4" s="94"/>
      <c r="DG4" s="94"/>
      <c r="DH4" s="94" t="s">
        <v>73</v>
      </c>
      <c r="DI4" s="94"/>
      <c r="DJ4" s="94"/>
      <c r="DK4" s="94"/>
      <c r="DL4" s="94"/>
      <c r="DM4" s="94"/>
      <c r="DN4" s="94"/>
      <c r="DO4" s="94"/>
      <c r="DP4" s="94"/>
      <c r="DQ4" s="94"/>
      <c r="DR4" s="94"/>
      <c r="DS4" s="94" t="s">
        <v>74</v>
      </c>
      <c r="DT4" s="94"/>
      <c r="DU4" s="94"/>
      <c r="DV4" s="94"/>
      <c r="DW4" s="94"/>
      <c r="DX4" s="94"/>
      <c r="DY4" s="94"/>
      <c r="DZ4" s="94"/>
      <c r="EA4" s="94"/>
      <c r="EB4" s="94"/>
      <c r="EC4" s="94"/>
      <c r="ED4" s="94" t="s">
        <v>75</v>
      </c>
      <c r="EE4" s="94"/>
      <c r="EF4" s="94"/>
      <c r="EG4" s="94"/>
      <c r="EH4" s="94"/>
      <c r="EI4" s="94"/>
      <c r="EJ4" s="94"/>
      <c r="EK4" s="94"/>
      <c r="EL4" s="94"/>
      <c r="EM4" s="94"/>
      <c r="EN4" s="94"/>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273414</v>
      </c>
      <c r="D6" s="34">
        <f t="shared" si="3"/>
        <v>46</v>
      </c>
      <c r="E6" s="34">
        <f t="shared" si="3"/>
        <v>1</v>
      </c>
      <c r="F6" s="34">
        <f t="shared" si="3"/>
        <v>0</v>
      </c>
      <c r="G6" s="34">
        <f t="shared" si="3"/>
        <v>1</v>
      </c>
      <c r="H6" s="34" t="str">
        <f t="shared" si="3"/>
        <v>大阪府　忠岡町</v>
      </c>
      <c r="I6" s="34" t="str">
        <f t="shared" si="3"/>
        <v>法適用</v>
      </c>
      <c r="J6" s="34" t="str">
        <f t="shared" si="3"/>
        <v>水道事業</v>
      </c>
      <c r="K6" s="34" t="str">
        <f t="shared" si="3"/>
        <v>末端給水事業</v>
      </c>
      <c r="L6" s="34" t="str">
        <f t="shared" si="3"/>
        <v>A6</v>
      </c>
      <c r="M6" s="34">
        <f t="shared" si="3"/>
        <v>0</v>
      </c>
      <c r="N6" s="35" t="str">
        <f t="shared" si="3"/>
        <v>-</v>
      </c>
      <c r="O6" s="35">
        <f t="shared" si="3"/>
        <v>64.39</v>
      </c>
      <c r="P6" s="35">
        <f t="shared" si="3"/>
        <v>99.9</v>
      </c>
      <c r="Q6" s="35">
        <f t="shared" si="3"/>
        <v>2991</v>
      </c>
      <c r="R6" s="35">
        <f t="shared" si="3"/>
        <v>17427</v>
      </c>
      <c r="S6" s="35">
        <f t="shared" si="3"/>
        <v>3.97</v>
      </c>
      <c r="T6" s="35">
        <f t="shared" si="3"/>
        <v>4389.67</v>
      </c>
      <c r="U6" s="35">
        <f t="shared" si="3"/>
        <v>17289</v>
      </c>
      <c r="V6" s="35">
        <f t="shared" si="3"/>
        <v>3.25</v>
      </c>
      <c r="W6" s="35">
        <f t="shared" si="3"/>
        <v>5319.69</v>
      </c>
      <c r="X6" s="36">
        <f>IF(X7="",NA(),X7)</f>
        <v>112.12</v>
      </c>
      <c r="Y6" s="36">
        <f t="shared" ref="Y6:AG6" si="4">IF(Y7="",NA(),Y7)</f>
        <v>104.17</v>
      </c>
      <c r="Z6" s="36">
        <f t="shared" si="4"/>
        <v>112.28</v>
      </c>
      <c r="AA6" s="36">
        <f t="shared" si="4"/>
        <v>110.31</v>
      </c>
      <c r="AB6" s="36">
        <f t="shared" si="4"/>
        <v>106.35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958.83</v>
      </c>
      <c r="AU6" s="36">
        <f t="shared" ref="AU6:BC6" si="6">IF(AU7="",NA(),AU7)</f>
        <v>901.75</v>
      </c>
      <c r="AV6" s="36">
        <f t="shared" si="6"/>
        <v>485.07</v>
      </c>
      <c r="AW6" s="36">
        <f t="shared" si="6"/>
        <v>447.25</v>
      </c>
      <c r="AX6" s="36">
        <f t="shared" si="6"/>
        <v>516.04999999999995</v>
      </c>
      <c r="AY6" s="36">
        <f t="shared" si="6"/>
        <v>915.5</v>
      </c>
      <c r="AZ6" s="36">
        <f t="shared" si="6"/>
        <v>963.24</v>
      </c>
      <c r="BA6" s="36">
        <f t="shared" si="6"/>
        <v>381.53</v>
      </c>
      <c r="BB6" s="36">
        <f t="shared" si="6"/>
        <v>391.54</v>
      </c>
      <c r="BC6" s="36">
        <f t="shared" si="6"/>
        <v>384.34</v>
      </c>
      <c r="BD6" s="35" t="str">
        <f>IF(BD7="","",IF(BD7="-","【-】","【"&amp;SUBSTITUTE(TEXT(BD7,"#,##0.00"),"-","△")&amp;"】"))</f>
        <v>【262.87】</v>
      </c>
      <c r="BE6" s="36">
        <f>IF(BE7="",NA(),BE7)</f>
        <v>95.23</v>
      </c>
      <c r="BF6" s="36">
        <f t="shared" ref="BF6:BN6" si="7">IF(BF7="",NA(),BF7)</f>
        <v>100.7</v>
      </c>
      <c r="BG6" s="36">
        <f t="shared" si="7"/>
        <v>109.44</v>
      </c>
      <c r="BH6" s="36">
        <f t="shared" si="7"/>
        <v>113.66</v>
      </c>
      <c r="BI6" s="36">
        <f t="shared" si="7"/>
        <v>119.47</v>
      </c>
      <c r="BJ6" s="36">
        <f t="shared" si="7"/>
        <v>404.78</v>
      </c>
      <c r="BK6" s="36">
        <f t="shared" si="7"/>
        <v>400.38</v>
      </c>
      <c r="BL6" s="36">
        <f t="shared" si="7"/>
        <v>393.27</v>
      </c>
      <c r="BM6" s="36">
        <f t="shared" si="7"/>
        <v>386.97</v>
      </c>
      <c r="BN6" s="36">
        <f t="shared" si="7"/>
        <v>380.58</v>
      </c>
      <c r="BO6" s="35" t="str">
        <f>IF(BO7="","",IF(BO7="-","【-】","【"&amp;SUBSTITUTE(TEXT(BO7,"#,##0.00"),"-","△")&amp;"】"))</f>
        <v>【270.87】</v>
      </c>
      <c r="BP6" s="36">
        <f>IF(BP7="",NA(),BP7)</f>
        <v>105.62</v>
      </c>
      <c r="BQ6" s="36">
        <f t="shared" ref="BQ6:BY6" si="8">IF(BQ7="",NA(),BQ7)</f>
        <v>98.06</v>
      </c>
      <c r="BR6" s="36">
        <f t="shared" si="8"/>
        <v>104.93</v>
      </c>
      <c r="BS6" s="36">
        <f t="shared" si="8"/>
        <v>103.54</v>
      </c>
      <c r="BT6" s="36">
        <f t="shared" si="8"/>
        <v>98.52</v>
      </c>
      <c r="BU6" s="36">
        <f t="shared" si="8"/>
        <v>98.07</v>
      </c>
      <c r="BV6" s="36">
        <f t="shared" si="8"/>
        <v>96.56</v>
      </c>
      <c r="BW6" s="36">
        <f t="shared" si="8"/>
        <v>100.47</v>
      </c>
      <c r="BX6" s="36">
        <f t="shared" si="8"/>
        <v>101.72</v>
      </c>
      <c r="BY6" s="36">
        <f t="shared" si="8"/>
        <v>102.38</v>
      </c>
      <c r="BZ6" s="35" t="str">
        <f>IF(BZ7="","",IF(BZ7="-","【-】","【"&amp;SUBSTITUTE(TEXT(BZ7,"#,##0.00"),"-","△")&amp;"】"))</f>
        <v>【105.59】</v>
      </c>
      <c r="CA6" s="36">
        <f>IF(CA7="",NA(),CA7)</f>
        <v>152.94999999999999</v>
      </c>
      <c r="CB6" s="36">
        <f t="shared" ref="CB6:CJ6" si="9">IF(CB7="",NA(),CB7)</f>
        <v>163.26</v>
      </c>
      <c r="CC6" s="36">
        <f t="shared" si="9"/>
        <v>150.93</v>
      </c>
      <c r="CD6" s="36">
        <f t="shared" si="9"/>
        <v>153.1</v>
      </c>
      <c r="CE6" s="36">
        <f t="shared" si="9"/>
        <v>159.99</v>
      </c>
      <c r="CF6" s="36">
        <f t="shared" si="9"/>
        <v>172.26</v>
      </c>
      <c r="CG6" s="36">
        <f t="shared" si="9"/>
        <v>177.14</v>
      </c>
      <c r="CH6" s="36">
        <f t="shared" si="9"/>
        <v>169.82</v>
      </c>
      <c r="CI6" s="36">
        <f t="shared" si="9"/>
        <v>168.2</v>
      </c>
      <c r="CJ6" s="36">
        <f t="shared" si="9"/>
        <v>168.67</v>
      </c>
      <c r="CK6" s="35" t="str">
        <f>IF(CK7="","",IF(CK7="-","【-】","【"&amp;SUBSTITUTE(TEXT(CK7,"#,##0.00"),"-","△")&amp;"】"))</f>
        <v>【163.27】</v>
      </c>
      <c r="CL6" s="36">
        <f>IF(CL7="",NA(),CL7)</f>
        <v>65.83</v>
      </c>
      <c r="CM6" s="36">
        <f t="shared" ref="CM6:CU6" si="10">IF(CM7="",NA(),CM7)</f>
        <v>65.349999999999994</v>
      </c>
      <c r="CN6" s="36">
        <f t="shared" si="10"/>
        <v>63.39</v>
      </c>
      <c r="CO6" s="36">
        <f t="shared" si="10"/>
        <v>64.66</v>
      </c>
      <c r="CP6" s="36">
        <f t="shared" si="10"/>
        <v>64.5</v>
      </c>
      <c r="CQ6" s="36">
        <f t="shared" si="10"/>
        <v>55.68</v>
      </c>
      <c r="CR6" s="36">
        <f t="shared" si="10"/>
        <v>55.64</v>
      </c>
      <c r="CS6" s="36">
        <f t="shared" si="10"/>
        <v>55.13</v>
      </c>
      <c r="CT6" s="36">
        <f t="shared" si="10"/>
        <v>54.77</v>
      </c>
      <c r="CU6" s="36">
        <f t="shared" si="10"/>
        <v>54.92</v>
      </c>
      <c r="CV6" s="35" t="str">
        <f>IF(CV7="","",IF(CV7="-","【-】","【"&amp;SUBSTITUTE(TEXT(CV7,"#,##0.00"),"-","△")&amp;"】"))</f>
        <v>【59.94】</v>
      </c>
      <c r="CW6" s="36">
        <f>IF(CW7="",NA(),CW7)</f>
        <v>92.23</v>
      </c>
      <c r="CX6" s="36">
        <f t="shared" ref="CX6:DF6" si="11">IF(CX7="",NA(),CX7)</f>
        <v>92.59</v>
      </c>
      <c r="CY6" s="36">
        <f t="shared" si="11"/>
        <v>93.77</v>
      </c>
      <c r="CZ6" s="36">
        <f t="shared" si="11"/>
        <v>91.39</v>
      </c>
      <c r="DA6" s="36">
        <f t="shared" si="11"/>
        <v>91.14</v>
      </c>
      <c r="DB6" s="36">
        <f t="shared" si="11"/>
        <v>83.18</v>
      </c>
      <c r="DC6" s="36">
        <f t="shared" si="11"/>
        <v>83.09</v>
      </c>
      <c r="DD6" s="36">
        <f t="shared" si="11"/>
        <v>83</v>
      </c>
      <c r="DE6" s="36">
        <f t="shared" si="11"/>
        <v>82.89</v>
      </c>
      <c r="DF6" s="36">
        <f t="shared" si="11"/>
        <v>82.66</v>
      </c>
      <c r="DG6" s="35" t="str">
        <f>IF(DG7="","",IF(DG7="-","【-】","【"&amp;SUBSTITUTE(TEXT(DG7,"#,##0.00"),"-","△")&amp;"】"))</f>
        <v>【90.22】</v>
      </c>
      <c r="DH6" s="36">
        <f>IF(DH7="",NA(),DH7)</f>
        <v>66.540000000000006</v>
      </c>
      <c r="DI6" s="36">
        <f t="shared" ref="DI6:DQ6" si="12">IF(DI7="",NA(),DI7)</f>
        <v>66.55</v>
      </c>
      <c r="DJ6" s="36">
        <f t="shared" si="12"/>
        <v>66.319999999999993</v>
      </c>
      <c r="DK6" s="36">
        <f t="shared" si="12"/>
        <v>66.400000000000006</v>
      </c>
      <c r="DL6" s="36">
        <f t="shared" si="12"/>
        <v>66.53</v>
      </c>
      <c r="DM6" s="36">
        <f t="shared" si="12"/>
        <v>38.07</v>
      </c>
      <c r="DN6" s="36">
        <f t="shared" si="12"/>
        <v>39.06</v>
      </c>
      <c r="DO6" s="36">
        <f t="shared" si="12"/>
        <v>46.66</v>
      </c>
      <c r="DP6" s="36">
        <f t="shared" si="12"/>
        <v>47.46</v>
      </c>
      <c r="DQ6" s="36">
        <f t="shared" si="12"/>
        <v>48.49</v>
      </c>
      <c r="DR6" s="35" t="str">
        <f>IF(DR7="","",IF(DR7="-","【-】","【"&amp;SUBSTITUTE(TEXT(DR7,"#,##0.00"),"-","△")&amp;"】"))</f>
        <v>【47.91】</v>
      </c>
      <c r="DS6" s="36">
        <f>IF(DS7="",NA(),DS7)</f>
        <v>25.79</v>
      </c>
      <c r="DT6" s="36">
        <f t="shared" ref="DT6:EB6" si="13">IF(DT7="",NA(),DT7)</f>
        <v>24.85</v>
      </c>
      <c r="DU6" s="36">
        <f t="shared" si="13"/>
        <v>26.52</v>
      </c>
      <c r="DV6" s="36">
        <f t="shared" si="13"/>
        <v>29.44</v>
      </c>
      <c r="DW6" s="36">
        <f t="shared" si="13"/>
        <v>28.75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0.47</v>
      </c>
      <c r="EE6" s="36">
        <f t="shared" ref="EE6:EM6" si="14">IF(EE7="",NA(),EE7)</f>
        <v>0.97</v>
      </c>
      <c r="EF6" s="36">
        <f t="shared" si="14"/>
        <v>1</v>
      </c>
      <c r="EG6" s="36">
        <f t="shared" si="14"/>
        <v>0.89</v>
      </c>
      <c r="EH6" s="36">
        <f t="shared" si="14"/>
        <v>0.84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273414</v>
      </c>
      <c r="D7" s="38">
        <v>46</v>
      </c>
      <c r="E7" s="38">
        <v>1</v>
      </c>
      <c r="F7" s="38">
        <v>0</v>
      </c>
      <c r="G7" s="38">
        <v>1</v>
      </c>
      <c r="H7" s="38" t="s">
        <v>104</v>
      </c>
      <c r="I7" s="38" t="s">
        <v>105</v>
      </c>
      <c r="J7" s="38" t="s">
        <v>106</v>
      </c>
      <c r="K7" s="38" t="s">
        <v>107</v>
      </c>
      <c r="L7" s="38" t="s">
        <v>108</v>
      </c>
      <c r="M7" s="38"/>
      <c r="N7" s="39" t="s">
        <v>109</v>
      </c>
      <c r="O7" s="39">
        <v>64.39</v>
      </c>
      <c r="P7" s="39">
        <v>99.9</v>
      </c>
      <c r="Q7" s="39">
        <v>2991</v>
      </c>
      <c r="R7" s="39">
        <v>17427</v>
      </c>
      <c r="S7" s="39">
        <v>3.97</v>
      </c>
      <c r="T7" s="39">
        <v>4389.67</v>
      </c>
      <c r="U7" s="39">
        <v>17289</v>
      </c>
      <c r="V7" s="39">
        <v>3.25</v>
      </c>
      <c r="W7" s="39">
        <v>5319.69</v>
      </c>
      <c r="X7" s="39">
        <v>112.12</v>
      </c>
      <c r="Y7" s="39">
        <v>104.17</v>
      </c>
      <c r="Z7" s="39">
        <v>112.28</v>
      </c>
      <c r="AA7" s="39">
        <v>110.31</v>
      </c>
      <c r="AB7" s="39">
        <v>106.35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958.83</v>
      </c>
      <c r="AU7" s="39">
        <v>901.75</v>
      </c>
      <c r="AV7" s="39">
        <v>485.07</v>
      </c>
      <c r="AW7" s="39">
        <v>447.25</v>
      </c>
      <c r="AX7" s="39">
        <v>516.04999999999995</v>
      </c>
      <c r="AY7" s="39">
        <v>915.5</v>
      </c>
      <c r="AZ7" s="39">
        <v>963.24</v>
      </c>
      <c r="BA7" s="39">
        <v>381.53</v>
      </c>
      <c r="BB7" s="39">
        <v>391.54</v>
      </c>
      <c r="BC7" s="39">
        <v>384.34</v>
      </c>
      <c r="BD7" s="39">
        <v>262.87</v>
      </c>
      <c r="BE7" s="39">
        <v>95.23</v>
      </c>
      <c r="BF7" s="39">
        <v>100.7</v>
      </c>
      <c r="BG7" s="39">
        <v>109.44</v>
      </c>
      <c r="BH7" s="39">
        <v>113.66</v>
      </c>
      <c r="BI7" s="39">
        <v>119.47</v>
      </c>
      <c r="BJ7" s="39">
        <v>404.78</v>
      </c>
      <c r="BK7" s="39">
        <v>400.38</v>
      </c>
      <c r="BL7" s="39">
        <v>393.27</v>
      </c>
      <c r="BM7" s="39">
        <v>386.97</v>
      </c>
      <c r="BN7" s="39">
        <v>380.58</v>
      </c>
      <c r="BO7" s="39">
        <v>270.87</v>
      </c>
      <c r="BP7" s="39">
        <v>105.62</v>
      </c>
      <c r="BQ7" s="39">
        <v>98.06</v>
      </c>
      <c r="BR7" s="39">
        <v>104.93</v>
      </c>
      <c r="BS7" s="39">
        <v>103.54</v>
      </c>
      <c r="BT7" s="39">
        <v>98.52</v>
      </c>
      <c r="BU7" s="39">
        <v>98.07</v>
      </c>
      <c r="BV7" s="39">
        <v>96.56</v>
      </c>
      <c r="BW7" s="39">
        <v>100.47</v>
      </c>
      <c r="BX7" s="39">
        <v>101.72</v>
      </c>
      <c r="BY7" s="39">
        <v>102.38</v>
      </c>
      <c r="BZ7" s="39">
        <v>105.59</v>
      </c>
      <c r="CA7" s="39">
        <v>152.94999999999999</v>
      </c>
      <c r="CB7" s="39">
        <v>163.26</v>
      </c>
      <c r="CC7" s="39">
        <v>150.93</v>
      </c>
      <c r="CD7" s="39">
        <v>153.1</v>
      </c>
      <c r="CE7" s="39">
        <v>159.99</v>
      </c>
      <c r="CF7" s="39">
        <v>172.26</v>
      </c>
      <c r="CG7" s="39">
        <v>177.14</v>
      </c>
      <c r="CH7" s="39">
        <v>169.82</v>
      </c>
      <c r="CI7" s="39">
        <v>168.2</v>
      </c>
      <c r="CJ7" s="39">
        <v>168.67</v>
      </c>
      <c r="CK7" s="39">
        <v>163.27000000000001</v>
      </c>
      <c r="CL7" s="39">
        <v>65.83</v>
      </c>
      <c r="CM7" s="39">
        <v>65.349999999999994</v>
      </c>
      <c r="CN7" s="39">
        <v>63.39</v>
      </c>
      <c r="CO7" s="39">
        <v>64.66</v>
      </c>
      <c r="CP7" s="39">
        <v>64.5</v>
      </c>
      <c r="CQ7" s="39">
        <v>55.68</v>
      </c>
      <c r="CR7" s="39">
        <v>55.64</v>
      </c>
      <c r="CS7" s="39">
        <v>55.13</v>
      </c>
      <c r="CT7" s="39">
        <v>54.77</v>
      </c>
      <c r="CU7" s="39">
        <v>54.92</v>
      </c>
      <c r="CV7" s="39">
        <v>59.94</v>
      </c>
      <c r="CW7" s="39">
        <v>92.23</v>
      </c>
      <c r="CX7" s="39">
        <v>92.59</v>
      </c>
      <c r="CY7" s="39">
        <v>93.77</v>
      </c>
      <c r="CZ7" s="39">
        <v>91.39</v>
      </c>
      <c r="DA7" s="39">
        <v>91.14</v>
      </c>
      <c r="DB7" s="39">
        <v>83.18</v>
      </c>
      <c r="DC7" s="39">
        <v>83.09</v>
      </c>
      <c r="DD7" s="39">
        <v>83</v>
      </c>
      <c r="DE7" s="39">
        <v>82.89</v>
      </c>
      <c r="DF7" s="39">
        <v>82.66</v>
      </c>
      <c r="DG7" s="39">
        <v>90.22</v>
      </c>
      <c r="DH7" s="39">
        <v>66.540000000000006</v>
      </c>
      <c r="DI7" s="39">
        <v>66.55</v>
      </c>
      <c r="DJ7" s="39">
        <v>66.319999999999993</v>
      </c>
      <c r="DK7" s="39">
        <v>66.400000000000006</v>
      </c>
      <c r="DL7" s="39">
        <v>66.53</v>
      </c>
      <c r="DM7" s="39">
        <v>38.07</v>
      </c>
      <c r="DN7" s="39">
        <v>39.06</v>
      </c>
      <c r="DO7" s="39">
        <v>46.66</v>
      </c>
      <c r="DP7" s="39">
        <v>47.46</v>
      </c>
      <c r="DQ7" s="39">
        <v>48.49</v>
      </c>
      <c r="DR7" s="39">
        <v>47.91</v>
      </c>
      <c r="DS7" s="39">
        <v>25.79</v>
      </c>
      <c r="DT7" s="39">
        <v>24.85</v>
      </c>
      <c r="DU7" s="39">
        <v>26.52</v>
      </c>
      <c r="DV7" s="39">
        <v>29.44</v>
      </c>
      <c r="DW7" s="39">
        <v>28.75</v>
      </c>
      <c r="DX7" s="39">
        <v>7.73</v>
      </c>
      <c r="DY7" s="39">
        <v>8.8699999999999992</v>
      </c>
      <c r="DZ7" s="39">
        <v>9.85</v>
      </c>
      <c r="EA7" s="39">
        <v>9.7100000000000009</v>
      </c>
      <c r="EB7" s="39">
        <v>12.79</v>
      </c>
      <c r="EC7" s="39">
        <v>15</v>
      </c>
      <c r="ED7" s="39">
        <v>0.47</v>
      </c>
      <c r="EE7" s="39">
        <v>0.97</v>
      </c>
      <c r="EF7" s="39">
        <v>1</v>
      </c>
      <c r="EG7" s="39">
        <v>0.89</v>
      </c>
      <c r="EH7" s="39">
        <v>0.84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cp:lastModifiedBy>
  <cp:lastPrinted>2018-02-20T04:48:59Z</cp:lastPrinted>
  <dcterms:created xsi:type="dcterms:W3CDTF">2017-12-25T01:32:06Z</dcterms:created>
  <dcterms:modified xsi:type="dcterms:W3CDTF">2018-02-27T05:11:00Z</dcterms:modified>
  <cp:category/>
</cp:coreProperties>
</file>