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ホームページ\"/>
    </mc:Choice>
  </mc:AlternateContent>
  <workbookProtection workbookPassword="8649" lockStructure="1"/>
  <bookViews>
    <workbookView xWindow="0" yWindow="0" windowWidth="20490" windowHeight="750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<sst xmlns="http://schemas.openxmlformats.org/spreadsheetml/2006/main" count="217" uniqueCount="106">
  <si>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</si>
  <si>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</si>
  <si>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</si>
  <si>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</si>
  <si>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</si>
  <si>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</si>
  <si>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</si>
  <si>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</si>
  <si>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</si>
  <si>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</si>
  <si>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</si>
  <si>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</si>
  <si>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</si>
  <si>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</si>
  <si>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</si>
  <si>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</si>
  <si>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</si>
  <si>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</si>
  <si>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</si>
  <si>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</si>
  <si>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</si>
  <si>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</si>
  <si>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</si>
  <si>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</si>
  <si>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</si>
  <si>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</si>
  <si>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</si>
  <si>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</si>
  <si>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</si>
  <si>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</si>
  <si>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</si>
  <si>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</si>
  <si>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</si>
  <si>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</si>
  <si>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</si>
  <si>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</si>
  <si>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</si>
  <si>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</si>
  <si>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</si>
  <si>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</si>
  <si>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</si>
  <si>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</si>
  <si>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</si>
  <si>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</si>
  <si>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</si>
  <si>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</si>
  <si>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</si>
  <si>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</si>
  <si>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</si>
  <si>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</si>
  <si>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</si>
  <si>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</si>
  <si>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</si>
  <si>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</si>
  <si>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</si>
  <si>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</si>
  <si>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</si>
  <si>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</si>
  <si>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</si>
  <si>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</si>
  <si>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</si>
  <si>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</si>
  <si>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</si>
  <si>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</si>
  <si>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</si>
  <si>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</si>
  <si>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</si>
  <si>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</si>
  <si>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</si>
  <si>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</si>
  <si>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</si>
  <si>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</si>
  <si>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</si>
  <si>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</si>
  <si>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</si>
  <si>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</si>
  <si>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</si>
  <si>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</si>
  <si>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</si>
  <si>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</si>
  <si>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</si>
  <si>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</si>
  <si>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</si>
  <si>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</si>
  <si>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</si>
  <si>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</si>
  <si>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</si>
  <si>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</si>
  <si>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</si>
  <si>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</si>
  <si>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</si>
  <si>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</si>
  <si>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忠岡町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</si>
  <si>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</si>
  <si>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</si>
  <si>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</si>
  <si>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</si>
  <si>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</si>
  <si>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</si>
  <si>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</si>
  <si>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</si>
  <si>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</si>
  <si>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</si>
  <si>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水道事業の抱える課題としては、少子高齢化に伴う人口減少により水道使用量が減少することで（8㎥の基本水量内が全体の24.4％）給水収益が減収していること。また、配水施設の老朽化も進んでいることが課題として認識している。
　収益改善策として、人件費の削減を行っており、正職員3名と臨時職員で業務を遂行している状態であり、今後は、さらなる人件費削減として、臨時職員の減も検討している。
　配水施設の更新については、技術職員が1名で鋳鉄管から耐震管への更新を進めているが、年間300ｍ程度の進捗状況で今後10数年かかり、配水池・建物の耐震化等は先送りの状態である。なお、改修が進めば企業債償還金・支払利息・減価償却費の増に伴い、財政状況の悪化が懸念され、適正な時期に水道料金の改定も検討しなければならない。
　以上の点を勘案し、技術面での人的支援及び配水施設の改修に対する交付金を活用して料金改定の先送り又は改定率の引き下げ等をできるよう、平成28年度において、大阪広域水道企業団との水道事業統合によるメリットの調査・研究を実施していく。</t>
    <rPh sb="1" eb="3">
      <t>ホンチョウ</t>
    </rPh>
    <rPh sb="19" eb="21">
      <t>ショウシ</t>
    </rPh>
    <rPh sb="21" eb="24">
      <t>コウレイカ</t>
    </rPh>
    <rPh sb="25" eb="26">
      <t>トモナ</t>
    </rPh>
    <rPh sb="27" eb="29">
      <t>ジンコウ</t>
    </rPh>
    <rPh sb="29" eb="30">
      <t>ゲン</t>
    </rPh>
    <rPh sb="30" eb="31">
      <t>ショウ</t>
    </rPh>
    <rPh sb="34" eb="36">
      <t>スイドウ</t>
    </rPh>
    <rPh sb="36" eb="38">
      <t>シヨウ</t>
    </rPh>
    <rPh sb="38" eb="39">
      <t>リョウ</t>
    </rPh>
    <rPh sb="40" eb="41">
      <t>ゲン</t>
    </rPh>
    <rPh sb="41" eb="42">
      <t>ショウ</t>
    </rPh>
    <rPh sb="51" eb="53">
      <t>キホン</t>
    </rPh>
    <rPh sb="53" eb="55">
      <t>スイリョウ</t>
    </rPh>
    <rPh sb="55" eb="56">
      <t>ナイ</t>
    </rPh>
    <rPh sb="57" eb="59">
      <t>ゼンタイ</t>
    </rPh>
    <rPh sb="66" eb="68">
      <t>キュウスイ</t>
    </rPh>
    <rPh sb="68" eb="70">
      <t>シュウエキ</t>
    </rPh>
    <rPh sb="71" eb="72">
      <t>ゲン</t>
    </rPh>
    <rPh sb="72" eb="73">
      <t>シュウ</t>
    </rPh>
    <rPh sb="83" eb="85">
      <t>ハイスイ</t>
    </rPh>
    <rPh sb="85" eb="87">
      <t>シセツ</t>
    </rPh>
    <rPh sb="88" eb="91">
      <t>ロウキュウカ</t>
    </rPh>
    <rPh sb="92" eb="93">
      <t>スス</t>
    </rPh>
    <rPh sb="100" eb="102">
      <t>カダイ</t>
    </rPh>
    <rPh sb="105" eb="107">
      <t>ニンシキ</t>
    </rPh>
    <rPh sb="114" eb="116">
      <t>シュウエキ</t>
    </rPh>
    <rPh sb="116" eb="118">
      <t>カイゼン</t>
    </rPh>
    <rPh sb="118" eb="119">
      <t>サク</t>
    </rPh>
    <rPh sb="123" eb="126">
      <t>ジンケンヒ</t>
    </rPh>
    <rPh sb="127" eb="129">
      <t>サクゲン</t>
    </rPh>
    <rPh sb="130" eb="131">
      <t>オコナ</t>
    </rPh>
    <rPh sb="136" eb="139">
      <t>セイショクイン</t>
    </rPh>
    <rPh sb="140" eb="141">
      <t>メイ</t>
    </rPh>
    <rPh sb="142" eb="144">
      <t>リンジ</t>
    </rPh>
    <rPh sb="144" eb="146">
      <t>ショクイン</t>
    </rPh>
    <rPh sb="147" eb="149">
      <t>ギョウム</t>
    </rPh>
    <rPh sb="150" eb="152">
      <t>スイコウ</t>
    </rPh>
    <rPh sb="156" eb="158">
      <t>ジョウタイ</t>
    </rPh>
    <rPh sb="162" eb="164">
      <t>コンゴ</t>
    </rPh>
    <rPh sb="170" eb="173">
      <t>ジンケンヒ</t>
    </rPh>
    <rPh sb="173" eb="175">
      <t>サクゲン</t>
    </rPh>
    <rPh sb="179" eb="181">
      <t>リンジ</t>
    </rPh>
    <rPh sb="181" eb="183">
      <t>ショクイン</t>
    </rPh>
    <rPh sb="184" eb="185">
      <t>ゲン</t>
    </rPh>
    <rPh sb="186" eb="188">
      <t>ケントウ</t>
    </rPh>
    <rPh sb="195" eb="197">
      <t>ハイスイ</t>
    </rPh>
    <rPh sb="197" eb="199">
      <t>シセツ</t>
    </rPh>
    <rPh sb="200" eb="202">
      <t>コウシン</t>
    </rPh>
    <rPh sb="208" eb="210">
      <t>ギジュツ</t>
    </rPh>
    <rPh sb="210" eb="212">
      <t>ショクイン</t>
    </rPh>
    <rPh sb="214" eb="215">
      <t>メイ</t>
    </rPh>
    <rPh sb="216" eb="219">
      <t>チュウテツカン</t>
    </rPh>
    <rPh sb="221" eb="223">
      <t>タイシン</t>
    </rPh>
    <rPh sb="223" eb="224">
      <t>カン</t>
    </rPh>
    <rPh sb="226" eb="228">
      <t>コウシン</t>
    </rPh>
    <rPh sb="229" eb="230">
      <t>スス</t>
    </rPh>
    <rPh sb="236" eb="238">
      <t>ネンカン</t>
    </rPh>
    <rPh sb="242" eb="244">
      <t>テイド</t>
    </rPh>
    <rPh sb="245" eb="247">
      <t>シンチョク</t>
    </rPh>
    <rPh sb="247" eb="249">
      <t>ジョウキョウ</t>
    </rPh>
    <rPh sb="250" eb="252">
      <t>コンゴ</t>
    </rPh>
    <rPh sb="254" eb="256">
      <t>スウネン</t>
    </rPh>
    <rPh sb="260" eb="262">
      <t>ハイスイ</t>
    </rPh>
    <rPh sb="262" eb="263">
      <t>イケ</t>
    </rPh>
    <rPh sb="264" eb="266">
      <t>タテモノ</t>
    </rPh>
    <rPh sb="267" eb="270">
      <t>タイシンカ</t>
    </rPh>
    <rPh sb="270" eb="271">
      <t>トウ</t>
    </rPh>
    <rPh sb="272" eb="274">
      <t>サキオク</t>
    </rPh>
    <rPh sb="276" eb="278">
      <t>ジョウタイ</t>
    </rPh>
    <rPh sb="285" eb="287">
      <t>カイシュウ</t>
    </rPh>
    <rPh sb="288" eb="289">
      <t>スス</t>
    </rPh>
    <rPh sb="291" eb="293">
      <t>キギョウ</t>
    </rPh>
    <rPh sb="293" eb="294">
      <t>サイ</t>
    </rPh>
    <rPh sb="294" eb="297">
      <t>ショウカンキン</t>
    </rPh>
    <rPh sb="298" eb="300">
      <t>シハラ</t>
    </rPh>
    <rPh sb="300" eb="302">
      <t>リソク</t>
    </rPh>
    <rPh sb="303" eb="305">
      <t>ゲンカ</t>
    </rPh>
    <rPh sb="305" eb="307">
      <t>ショウキャク</t>
    </rPh>
    <rPh sb="307" eb="308">
      <t>ヒ</t>
    </rPh>
    <rPh sb="309" eb="310">
      <t>ゾウ</t>
    </rPh>
    <rPh sb="311" eb="312">
      <t>トモナ</t>
    </rPh>
    <rPh sb="314" eb="316">
      <t>ザイセイ</t>
    </rPh>
    <rPh sb="316" eb="318">
      <t>ジョウキョウ</t>
    </rPh>
    <rPh sb="319" eb="321">
      <t>アッカ</t>
    </rPh>
    <rPh sb="322" eb="324">
      <t>ケネン</t>
    </rPh>
    <rPh sb="327" eb="329">
      <t>テキセイ</t>
    </rPh>
    <rPh sb="330" eb="332">
      <t>ジキ</t>
    </rPh>
    <rPh sb="333" eb="335">
      <t>スイドウ</t>
    </rPh>
    <rPh sb="335" eb="337">
      <t>リョウキン</t>
    </rPh>
    <rPh sb="338" eb="340">
      <t>カイテイ</t>
    </rPh>
    <rPh sb="341" eb="343">
      <t>ケントウ</t>
    </rPh>
    <rPh sb="355" eb="357">
      <t>イジョウ</t>
    </rPh>
    <rPh sb="358" eb="359">
      <t>テン</t>
    </rPh>
    <rPh sb="360" eb="362">
      <t>カンアン</t>
    </rPh>
    <rPh sb="420" eb="422">
      <t>ヘイセイ</t>
    </rPh>
    <rPh sb="424" eb="426">
      <t>ネンド</t>
    </rPh>
    <rPh sb="431" eb="433">
      <t>オオサカ</t>
    </rPh>
    <rPh sb="433" eb="435">
      <t>コウイキ</t>
    </rPh>
    <rPh sb="435" eb="437">
      <t>スイドウ</t>
    </rPh>
    <rPh sb="437" eb="439">
      <t>キギョウ</t>
    </rPh>
    <rPh sb="439" eb="440">
      <t>ダン</t>
    </rPh>
    <rPh sb="442" eb="444">
      <t>スイドウ</t>
    </rPh>
    <rPh sb="444" eb="446">
      <t>ジギョウ</t>
    </rPh>
    <rPh sb="446" eb="448">
      <t>トウゴウ</t>
    </rPh>
    <rPh sb="462" eb="464">
      <t>ジッシ</t>
    </rPh>
    <phoneticPr fontId="4"/>
  </si>
  <si>
    <r>
      <t>　①経常収支比率が平均値以下となっている要因は、平成25年度は職員の退職金支払いの増加、平成27年度は給水収益の減収及び受水費用の増加によるものである。</t>
    </r>
    <r>
      <rPr>
        <sz val="11"/>
        <color rgb="FFFF0000"/>
        <rFont val="ＭＳ Ｐゴシック"/>
        <family val="3"/>
        <charset val="128"/>
      </rPr>
      <t>　　　　</t>
    </r>
    <r>
      <rPr>
        <sz val="11"/>
        <color theme="1"/>
        <rFont val="ＭＳ Ｐゴシック"/>
        <family val="3"/>
        <charset val="128"/>
      </rPr>
      <t xml:space="preserve">
　②累積欠損金については、平成16年度で解消し、それ以降は発生していない。
　③流動比率の平均値以下となっている平成25年は</t>
    </r>
    <r>
      <rPr>
        <sz val="11"/>
        <color rgb="FFFF0000"/>
        <rFont val="ＭＳ Ｐゴシック"/>
        <family val="3"/>
        <charset val="128"/>
      </rPr>
      <t>、</t>
    </r>
    <r>
      <rPr>
        <sz val="11"/>
        <color theme="1"/>
        <rFont val="ＭＳ Ｐゴシック"/>
        <family val="3"/>
        <charset val="128"/>
      </rPr>
      <t>職員の退職金支払いの増加によるものである。
　④企業債残高対給水収益比率については、町域面積が狭隘で大規模な住宅開発もなく、昭和47年の第4次拡張事業、平成3年度の配水設備大規模改修、以降は企業債の借入額も少額になり、償還額も平成14年度をピークに減少してきていることから</t>
    </r>
    <r>
      <rPr>
        <sz val="11"/>
        <color rgb="FFFF0000"/>
        <rFont val="ＭＳ Ｐゴシック"/>
        <family val="3"/>
        <charset val="128"/>
      </rPr>
      <t>、</t>
    </r>
    <r>
      <rPr>
        <sz val="11"/>
        <color theme="1"/>
        <rFont val="ＭＳ Ｐゴシック"/>
        <family val="3"/>
        <charset val="128"/>
      </rPr>
      <t>平均値よりも大幅に低水準を保っている。</t>
    </r>
    <r>
      <rPr>
        <sz val="11"/>
        <color rgb="FFFF0000"/>
        <rFont val="ＭＳ Ｐゴシック"/>
        <family val="3"/>
        <charset val="128"/>
      </rPr>
      <t>　　</t>
    </r>
    <r>
      <rPr>
        <sz val="11"/>
        <color theme="1"/>
        <rFont val="ＭＳ Ｐゴシック"/>
        <family val="3"/>
        <charset val="128"/>
      </rPr>
      <t xml:space="preserve">
　⑤料金回収率については、平成</t>
    </r>
    <r>
      <rPr>
        <sz val="11"/>
        <rFont val="ＭＳ Ｐゴシック"/>
        <family val="3"/>
        <charset val="128"/>
      </rPr>
      <t>25</t>
    </r>
    <r>
      <rPr>
        <sz val="11"/>
        <color theme="1"/>
        <rFont val="ＭＳ Ｐゴシック"/>
        <family val="3"/>
        <charset val="128"/>
      </rPr>
      <t>年度以外は平均値以上となっている。平成</t>
    </r>
    <r>
      <rPr>
        <sz val="11"/>
        <rFont val="ＭＳ Ｐゴシック"/>
        <family val="3"/>
        <charset val="128"/>
      </rPr>
      <t>25</t>
    </r>
    <r>
      <rPr>
        <sz val="11"/>
        <color theme="1"/>
        <rFont val="ＭＳ Ｐゴシック"/>
        <family val="3"/>
        <charset val="128"/>
      </rPr>
      <t>年度は、配水施設の修繕に多額の費用を要し、平均値を下回っている。
　⑥給水原価が平均値を下回っているのは、</t>
    </r>
    <r>
      <rPr>
        <sz val="11"/>
        <rFont val="ＭＳ Ｐゴシック"/>
        <family val="3"/>
        <charset val="128"/>
      </rPr>
      <t>平成22年度から</t>
    </r>
    <r>
      <rPr>
        <sz val="11"/>
        <color theme="1"/>
        <rFont val="ＭＳ Ｐゴシック"/>
        <family val="3"/>
        <charset val="128"/>
      </rPr>
      <t>大阪広域水道企業団が用水単価を引き下げ</t>
    </r>
    <r>
      <rPr>
        <sz val="11"/>
        <rFont val="ＭＳ Ｐゴシック"/>
        <family val="3"/>
        <charset val="128"/>
      </rPr>
      <t>たことによる</t>
    </r>
    <r>
      <rPr>
        <sz val="11"/>
        <color theme="1"/>
        <rFont val="ＭＳ Ｐゴシック"/>
        <family val="3"/>
        <charset val="128"/>
      </rPr>
      <t>費用減が要因となっている。
　⑦施設利用率は、平均値以上となっているが、少子高齢化</t>
    </r>
    <r>
      <rPr>
        <sz val="11"/>
        <rFont val="ＭＳ Ｐゴシック"/>
        <family val="3"/>
        <charset val="128"/>
      </rPr>
      <t>に伴う人口減少及び</t>
    </r>
    <r>
      <rPr>
        <sz val="11"/>
        <color theme="1"/>
        <rFont val="ＭＳ Ｐゴシック"/>
        <family val="3"/>
        <charset val="128"/>
      </rPr>
      <t>節水器具の普及により配水量は伸び悩んでいる。
　⑧有収率については、平均値以上となってい</t>
    </r>
    <r>
      <rPr>
        <sz val="11"/>
        <rFont val="ＭＳ Ｐゴシック"/>
        <family val="3"/>
        <charset val="128"/>
      </rPr>
      <t>る</t>
    </r>
    <r>
      <rPr>
        <sz val="11"/>
        <color theme="1"/>
        <rFont val="ＭＳ Ｐゴシック"/>
        <family val="3"/>
        <charset val="128"/>
      </rPr>
      <t>が、平成</t>
    </r>
    <r>
      <rPr>
        <sz val="11"/>
        <rFont val="ＭＳ Ｐゴシック"/>
        <family val="3"/>
        <charset val="128"/>
      </rPr>
      <t>26</t>
    </r>
    <r>
      <rPr>
        <sz val="11"/>
        <color theme="1"/>
        <rFont val="ＭＳ Ｐゴシック"/>
        <family val="3"/>
        <charset val="128"/>
      </rPr>
      <t>年度よ</t>
    </r>
    <r>
      <rPr>
        <sz val="11"/>
        <rFont val="ＭＳ Ｐゴシック"/>
        <family val="3"/>
        <charset val="128"/>
      </rPr>
      <t>り2.38</t>
    </r>
    <r>
      <rPr>
        <sz val="11"/>
        <color theme="1"/>
        <rFont val="ＭＳ Ｐゴシック"/>
        <family val="3"/>
        <charset val="128"/>
      </rPr>
      <t>％低くなっており、地表に現れていない漏水が考えられ、平成</t>
    </r>
    <r>
      <rPr>
        <sz val="11"/>
        <rFont val="ＭＳ Ｐゴシック"/>
        <family val="3"/>
        <charset val="128"/>
      </rPr>
      <t>28</t>
    </r>
    <r>
      <rPr>
        <sz val="11"/>
        <color theme="1"/>
        <rFont val="ＭＳ Ｐゴシック"/>
        <family val="3"/>
        <charset val="128"/>
      </rPr>
      <t>年度において町内全体の漏水調査の実施し、有収率の向上に努めたい。</t>
    </r>
    <rPh sb="2" eb="4">
      <t>ケイジョウ</t>
    </rPh>
    <rPh sb="4" eb="6">
      <t>シュウシ</t>
    </rPh>
    <rPh sb="6" eb="8">
      <t>ヒリツ</t>
    </rPh>
    <rPh sb="9" eb="12">
      <t>ヘイキンチ</t>
    </rPh>
    <rPh sb="12" eb="14">
      <t>イカ</t>
    </rPh>
    <rPh sb="20" eb="22">
      <t>ヨウイン</t>
    </rPh>
    <rPh sb="24" eb="26">
      <t>ヘイセイ</t>
    </rPh>
    <rPh sb="28" eb="30">
      <t>ネンド</t>
    </rPh>
    <rPh sb="31" eb="33">
      <t>ショクイン</t>
    </rPh>
    <rPh sb="34" eb="37">
      <t>タイショクキン</t>
    </rPh>
    <rPh sb="37" eb="39">
      <t>シハラ</t>
    </rPh>
    <rPh sb="41" eb="43">
      <t>ゾウカ</t>
    </rPh>
    <rPh sb="44" eb="46">
      <t>ヘイセイ</t>
    </rPh>
    <rPh sb="48" eb="50">
      <t>ネンド</t>
    </rPh>
    <rPh sb="51" eb="53">
      <t>キュウスイ</t>
    </rPh>
    <rPh sb="53" eb="55">
      <t>シュウエキ</t>
    </rPh>
    <rPh sb="56" eb="58">
      <t>ゲンシュウ</t>
    </rPh>
    <rPh sb="58" eb="59">
      <t>オヨ</t>
    </rPh>
    <rPh sb="60" eb="61">
      <t>ジュ</t>
    </rPh>
    <rPh sb="61" eb="62">
      <t>スイ</t>
    </rPh>
    <rPh sb="62" eb="63">
      <t>ヒ</t>
    </rPh>
    <rPh sb="63" eb="64">
      <t>ヨウ</t>
    </rPh>
    <rPh sb="65" eb="67">
      <t>ゾウカ</t>
    </rPh>
    <rPh sb="83" eb="85">
      <t>ルイセキ</t>
    </rPh>
    <rPh sb="85" eb="88">
      <t>ケッソンキン</t>
    </rPh>
    <rPh sb="94" eb="96">
      <t>ヘイセイ</t>
    </rPh>
    <rPh sb="98" eb="100">
      <t>ネンド</t>
    </rPh>
    <rPh sb="101" eb="103">
      <t>カイショウ</t>
    </rPh>
    <rPh sb="107" eb="109">
      <t>イコウ</t>
    </rPh>
    <rPh sb="110" eb="112">
      <t>ハッセイ</t>
    </rPh>
    <rPh sb="121" eb="123">
      <t>リュウドウ</t>
    </rPh>
    <rPh sb="123" eb="125">
      <t>ヒリツ</t>
    </rPh>
    <rPh sb="126" eb="129">
      <t>ヘイキンチ</t>
    </rPh>
    <rPh sb="129" eb="131">
      <t>イカ</t>
    </rPh>
    <rPh sb="137" eb="139">
      <t>ヘイセイ</t>
    </rPh>
    <rPh sb="141" eb="142">
      <t>ネン</t>
    </rPh>
    <rPh sb="144" eb="146">
      <t>ショクイン</t>
    </rPh>
    <rPh sb="147" eb="150">
      <t>タイショクキン</t>
    </rPh>
    <rPh sb="150" eb="152">
      <t>シハラ</t>
    </rPh>
    <rPh sb="154" eb="156">
      <t>ゾウカ</t>
    </rPh>
    <rPh sb="168" eb="170">
      <t>キギョウ</t>
    </rPh>
    <rPh sb="170" eb="171">
      <t>サイ</t>
    </rPh>
    <rPh sb="171" eb="173">
      <t>ザンダカ</t>
    </rPh>
    <rPh sb="173" eb="174">
      <t>タイ</t>
    </rPh>
    <rPh sb="174" eb="176">
      <t>キュウスイ</t>
    </rPh>
    <rPh sb="176" eb="178">
      <t>シュウエキ</t>
    </rPh>
    <rPh sb="178" eb="180">
      <t>ヒリツ</t>
    </rPh>
    <rPh sb="186" eb="188">
      <t>チョウイキ</t>
    </rPh>
    <rPh sb="188" eb="190">
      <t>メンセキ</t>
    </rPh>
    <rPh sb="191" eb="193">
      <t>キョウアイ</t>
    </rPh>
    <rPh sb="194" eb="197">
      <t>ダイキボ</t>
    </rPh>
    <rPh sb="198" eb="200">
      <t>ジュウタク</t>
    </rPh>
    <rPh sb="200" eb="202">
      <t>カイハツ</t>
    </rPh>
    <rPh sb="206" eb="208">
      <t>ショウワ</t>
    </rPh>
    <rPh sb="210" eb="211">
      <t>ネン</t>
    </rPh>
    <rPh sb="212" eb="213">
      <t>ダイ</t>
    </rPh>
    <rPh sb="214" eb="215">
      <t>ジ</t>
    </rPh>
    <rPh sb="215" eb="217">
      <t>カクチョウ</t>
    </rPh>
    <rPh sb="217" eb="219">
      <t>ジギョウ</t>
    </rPh>
    <rPh sb="220" eb="222">
      <t>ヘイセイ</t>
    </rPh>
    <rPh sb="223" eb="225">
      <t>ネンド</t>
    </rPh>
    <rPh sb="226" eb="228">
      <t>ハイスイ</t>
    </rPh>
    <rPh sb="228" eb="230">
      <t>セツビ</t>
    </rPh>
    <rPh sb="230" eb="233">
      <t>ダイキボ</t>
    </rPh>
    <rPh sb="233" eb="235">
      <t>カイシュウ</t>
    </rPh>
    <rPh sb="236" eb="238">
      <t>イコウ</t>
    </rPh>
    <rPh sb="239" eb="241">
      <t>キギョウ</t>
    </rPh>
    <rPh sb="241" eb="242">
      <t>サイ</t>
    </rPh>
    <rPh sb="243" eb="245">
      <t>カリイレ</t>
    </rPh>
    <rPh sb="245" eb="246">
      <t>ガク</t>
    </rPh>
    <rPh sb="247" eb="249">
      <t>ショウガク</t>
    </rPh>
    <rPh sb="253" eb="255">
      <t>ショウカン</t>
    </rPh>
    <rPh sb="255" eb="256">
      <t>ガク</t>
    </rPh>
    <rPh sb="257" eb="259">
      <t>ヘイセイ</t>
    </rPh>
    <rPh sb="261" eb="263">
      <t>ネンド</t>
    </rPh>
    <rPh sb="268" eb="270">
      <t>ゲンショウ</t>
    </rPh>
    <rPh sb="287" eb="289">
      <t>オオハバ</t>
    </rPh>
    <rPh sb="294" eb="295">
      <t>タモ</t>
    </rPh>
    <rPh sb="305" eb="307">
      <t>リョウキン</t>
    </rPh>
    <rPh sb="307" eb="309">
      <t>カイシュウ</t>
    </rPh>
    <rPh sb="309" eb="310">
      <t>リツ</t>
    </rPh>
    <rPh sb="316" eb="318">
      <t>ヘイセイ</t>
    </rPh>
    <rPh sb="320" eb="322">
      <t>ネンド</t>
    </rPh>
    <rPh sb="322" eb="324">
      <t>イガイ</t>
    </rPh>
    <rPh sb="325" eb="328">
      <t>ヘイキンチ</t>
    </rPh>
    <rPh sb="328" eb="330">
      <t>イジョウ</t>
    </rPh>
    <rPh sb="337" eb="339">
      <t>ヘイセイ</t>
    </rPh>
    <rPh sb="341" eb="343">
      <t>ネンド</t>
    </rPh>
    <rPh sb="345" eb="347">
      <t>ハイスイ</t>
    </rPh>
    <rPh sb="347" eb="349">
      <t>シセツ</t>
    </rPh>
    <rPh sb="353" eb="355">
      <t>タガク</t>
    </rPh>
    <rPh sb="356" eb="358">
      <t>ヒヨウ</t>
    </rPh>
    <rPh sb="359" eb="360">
      <t>ヨウ</t>
    </rPh>
    <rPh sb="362" eb="365">
      <t>ヘイキンチ</t>
    </rPh>
    <rPh sb="366" eb="368">
      <t>シタマワ</t>
    </rPh>
    <rPh sb="376" eb="378">
      <t>キュウスイ</t>
    </rPh>
    <rPh sb="378" eb="380">
      <t>ゲンカ</t>
    </rPh>
    <rPh sb="381" eb="384">
      <t>ヘイキンチ</t>
    </rPh>
    <rPh sb="385" eb="387">
      <t>シタマワ</t>
    </rPh>
    <rPh sb="394" eb="396">
      <t>ヘイセイ</t>
    </rPh>
    <rPh sb="398" eb="400">
      <t>ネンド</t>
    </rPh>
    <rPh sb="402" eb="404">
      <t>オオサカ</t>
    </rPh>
    <rPh sb="404" eb="406">
      <t>コウイキ</t>
    </rPh>
    <rPh sb="406" eb="408">
      <t>スイドウ</t>
    </rPh>
    <rPh sb="408" eb="410">
      <t>キギョウ</t>
    </rPh>
    <rPh sb="410" eb="411">
      <t>ダン</t>
    </rPh>
    <rPh sb="412" eb="414">
      <t>ヨウスイ</t>
    </rPh>
    <rPh sb="414" eb="416">
      <t>タンカ</t>
    </rPh>
    <rPh sb="417" eb="418">
      <t>ヒ</t>
    </rPh>
    <rPh sb="419" eb="420">
      <t>サ</t>
    </rPh>
    <rPh sb="427" eb="429">
      <t>ヒヨウ</t>
    </rPh>
    <rPh sb="429" eb="430">
      <t>ゲン</t>
    </rPh>
    <rPh sb="431" eb="433">
      <t>ヨウイン</t>
    </rPh>
    <rPh sb="443" eb="445">
      <t>シセツ</t>
    </rPh>
    <rPh sb="445" eb="448">
      <t>リヨウリツ</t>
    </rPh>
    <rPh sb="450" eb="453">
      <t>ヘイキンチ</t>
    </rPh>
    <rPh sb="453" eb="455">
      <t>イジョウ</t>
    </rPh>
    <rPh sb="463" eb="465">
      <t>ショウシ</t>
    </rPh>
    <rPh sb="465" eb="468">
      <t>コウレイカ</t>
    </rPh>
    <rPh sb="469" eb="470">
      <t>トモナ</t>
    </rPh>
    <rPh sb="471" eb="473">
      <t>ジンコウ</t>
    </rPh>
    <rPh sb="473" eb="475">
      <t>ゲンショウ</t>
    </rPh>
    <rPh sb="475" eb="476">
      <t>オヨ</t>
    </rPh>
    <rPh sb="477" eb="479">
      <t>セッスイ</t>
    </rPh>
    <rPh sb="479" eb="481">
      <t>キグ</t>
    </rPh>
    <rPh sb="482" eb="484">
      <t>フキュウ</t>
    </rPh>
    <rPh sb="487" eb="489">
      <t>ハイスイ</t>
    </rPh>
    <rPh sb="489" eb="490">
      <t>リョウ</t>
    </rPh>
    <rPh sb="491" eb="492">
      <t>ノ</t>
    </rPh>
    <rPh sb="493" eb="494">
      <t>ナヤ</t>
    </rPh>
    <rPh sb="502" eb="503">
      <t>ユウ</t>
    </rPh>
    <rPh sb="503" eb="504">
      <t>シュウ</t>
    </rPh>
    <rPh sb="504" eb="505">
      <t>リツ</t>
    </rPh>
    <rPh sb="511" eb="514">
      <t>ヘイキンチ</t>
    </rPh>
    <rPh sb="514" eb="516">
      <t>イジョウ</t>
    </rPh>
    <rPh sb="524" eb="526">
      <t>ヘイセイ</t>
    </rPh>
    <rPh sb="528" eb="530">
      <t>ネンド</t>
    </rPh>
    <rPh sb="537" eb="538">
      <t>ヒク</t>
    </rPh>
    <rPh sb="545" eb="547">
      <t>チヒョウ</t>
    </rPh>
    <rPh sb="548" eb="549">
      <t>アラワ</t>
    </rPh>
    <rPh sb="554" eb="556">
      <t>ロウスイ</t>
    </rPh>
    <rPh sb="557" eb="558">
      <t>カンガ</t>
    </rPh>
    <rPh sb="562" eb="564">
      <t>ヘイセイ</t>
    </rPh>
    <rPh sb="566" eb="568">
      <t>ネンド</t>
    </rPh>
    <rPh sb="572" eb="574">
      <t>チョウナイ</t>
    </rPh>
    <rPh sb="574" eb="576">
      <t>ゼンタイ</t>
    </rPh>
    <rPh sb="577" eb="579">
      <t>ロウスイ</t>
    </rPh>
    <rPh sb="579" eb="581">
      <t>チョウサ</t>
    </rPh>
    <rPh sb="582" eb="584">
      <t>ジッシ</t>
    </rPh>
    <rPh sb="586" eb="587">
      <t>ユウ</t>
    </rPh>
    <rPh sb="587" eb="588">
      <t>シュウ</t>
    </rPh>
    <rPh sb="588" eb="589">
      <t>リツ</t>
    </rPh>
    <rPh sb="590" eb="592">
      <t>コウジョウ</t>
    </rPh>
    <rPh sb="593" eb="594">
      <t>ツト</t>
    </rPh>
    <phoneticPr fontId="4"/>
  </si>
  <si>
    <t>　各施設については、指標が示しているとおり老朽化しており、更新・耐震化が急務となっている。
　その中で、平成22年度に作成した配水施設更新計画報告書では、建物の耐震化は、地盤及び地下埋設物の関係で耐震化より建替えの方向で検討、配水管については、老朽管の中でも鋳鉄管を優先に更新すべきであるということで、平成24年度より対象の5.9㎞を計画的に更新しており、平成27年度末時点では、1.2㎞を耐震管に更新済である。
　①有形固定資産減価償却率及び②管路経年化率が平均以上となっているのは、昭和47年度に第4次拡張事業、平成3年度に配水設備改修をしたものの、財政状況が厳しいため耐震管への更新以外が追い付いていないのが要因である。</t>
    <rPh sb="1" eb="2">
      <t>カク</t>
    </rPh>
    <rPh sb="2" eb="4">
      <t>シセツ</t>
    </rPh>
    <rPh sb="10" eb="12">
      <t>シヒョウ</t>
    </rPh>
    <rPh sb="13" eb="14">
      <t>シメ</t>
    </rPh>
    <rPh sb="21" eb="24">
      <t>ロウキュウカ</t>
    </rPh>
    <rPh sb="29" eb="31">
      <t>コウシン</t>
    </rPh>
    <rPh sb="32" eb="35">
      <t>タイシンカ</t>
    </rPh>
    <rPh sb="36" eb="38">
      <t>キュウム</t>
    </rPh>
    <rPh sb="49" eb="50">
      <t>ナカ</t>
    </rPh>
    <rPh sb="52" eb="54">
      <t>ヘイセイ</t>
    </rPh>
    <rPh sb="56" eb="58">
      <t>ネンド</t>
    </rPh>
    <rPh sb="59" eb="61">
      <t>サクセイ</t>
    </rPh>
    <rPh sb="63" eb="65">
      <t>ハイスイ</t>
    </rPh>
    <rPh sb="65" eb="67">
      <t>シセツ</t>
    </rPh>
    <rPh sb="67" eb="69">
      <t>コウシン</t>
    </rPh>
    <rPh sb="69" eb="71">
      <t>ケイカク</t>
    </rPh>
    <rPh sb="71" eb="74">
      <t>ホウコクショ</t>
    </rPh>
    <rPh sb="77" eb="79">
      <t>タテモノ</t>
    </rPh>
    <rPh sb="80" eb="83">
      <t>タイシンカ</t>
    </rPh>
    <rPh sb="85" eb="87">
      <t>ジバン</t>
    </rPh>
    <rPh sb="87" eb="88">
      <t>オヨ</t>
    </rPh>
    <rPh sb="89" eb="91">
      <t>チカ</t>
    </rPh>
    <rPh sb="91" eb="93">
      <t>マイセツ</t>
    </rPh>
    <rPh sb="93" eb="94">
      <t>ブツ</t>
    </rPh>
    <rPh sb="95" eb="97">
      <t>カンケイ</t>
    </rPh>
    <rPh sb="98" eb="101">
      <t>タイシンカ</t>
    </rPh>
    <rPh sb="103" eb="105">
      <t>タテカ</t>
    </rPh>
    <rPh sb="107" eb="109">
      <t>ホウコウ</t>
    </rPh>
    <rPh sb="110" eb="112">
      <t>ケントウ</t>
    </rPh>
    <rPh sb="113" eb="116">
      <t>ハイスイカン</t>
    </rPh>
    <rPh sb="122" eb="124">
      <t>ロウキュウ</t>
    </rPh>
    <rPh sb="124" eb="125">
      <t>カン</t>
    </rPh>
    <rPh sb="126" eb="127">
      <t>ナカ</t>
    </rPh>
    <rPh sb="129" eb="132">
      <t>チュウテツカン</t>
    </rPh>
    <rPh sb="133" eb="135">
      <t>ユウセン</t>
    </rPh>
    <rPh sb="136" eb="138">
      <t>コウシン</t>
    </rPh>
    <rPh sb="151" eb="153">
      <t>ヘイセイ</t>
    </rPh>
    <rPh sb="155" eb="157">
      <t>ネンド</t>
    </rPh>
    <rPh sb="159" eb="161">
      <t>タイショウ</t>
    </rPh>
    <rPh sb="167" eb="170">
      <t>ケイカクテキ</t>
    </rPh>
    <rPh sb="171" eb="173">
      <t>コウシン</t>
    </rPh>
    <rPh sb="178" eb="180">
      <t>ヘイセイ</t>
    </rPh>
    <rPh sb="182" eb="184">
      <t>ネンド</t>
    </rPh>
    <rPh sb="184" eb="185">
      <t>マツ</t>
    </rPh>
    <rPh sb="185" eb="187">
      <t>ジテン</t>
    </rPh>
    <rPh sb="195" eb="197">
      <t>タイシン</t>
    </rPh>
    <rPh sb="197" eb="198">
      <t>カン</t>
    </rPh>
    <rPh sb="199" eb="201">
      <t>コウシン</t>
    </rPh>
    <rPh sb="201" eb="202">
      <t>ズ</t>
    </rPh>
    <rPh sb="209" eb="211">
      <t>ユウケイ</t>
    </rPh>
    <rPh sb="211" eb="213">
      <t>コテイ</t>
    </rPh>
    <rPh sb="213" eb="215">
      <t>シサン</t>
    </rPh>
    <rPh sb="215" eb="217">
      <t>ゲンカ</t>
    </rPh>
    <rPh sb="217" eb="219">
      <t>ショウキャク</t>
    </rPh>
    <rPh sb="219" eb="220">
      <t>リツ</t>
    </rPh>
    <rPh sb="220" eb="221">
      <t>オヨ</t>
    </rPh>
    <rPh sb="223" eb="225">
      <t>カンロ</t>
    </rPh>
    <rPh sb="225" eb="227">
      <t>ケイネン</t>
    </rPh>
    <rPh sb="227" eb="228">
      <t>カ</t>
    </rPh>
    <rPh sb="228" eb="229">
      <t>リツ</t>
    </rPh>
    <rPh sb="230" eb="232">
      <t>ヘイキン</t>
    </rPh>
    <rPh sb="232" eb="234">
      <t>イジョウ</t>
    </rPh>
    <rPh sb="243" eb="245">
      <t>ショウワ</t>
    </rPh>
    <rPh sb="247" eb="248">
      <t>ネン</t>
    </rPh>
    <rPh sb="248" eb="249">
      <t>ド</t>
    </rPh>
    <rPh sb="250" eb="251">
      <t>ダイ</t>
    </rPh>
    <rPh sb="252" eb="253">
      <t>ジ</t>
    </rPh>
    <rPh sb="253" eb="255">
      <t>カクチョウ</t>
    </rPh>
    <rPh sb="255" eb="257">
      <t>ジギョウ</t>
    </rPh>
    <rPh sb="258" eb="260">
      <t>ヘイセイ</t>
    </rPh>
    <rPh sb="261" eb="262">
      <t>ネン</t>
    </rPh>
    <rPh sb="262" eb="263">
      <t>ド</t>
    </rPh>
    <rPh sb="264" eb="266">
      <t>ハイスイ</t>
    </rPh>
    <rPh sb="266" eb="268">
      <t>セツビ</t>
    </rPh>
    <rPh sb="268" eb="270">
      <t>カイシュウ</t>
    </rPh>
    <rPh sb="277" eb="279">
      <t>ザイセイ</t>
    </rPh>
    <rPh sb="279" eb="281">
      <t>ジョウキョウ</t>
    </rPh>
    <rPh sb="282" eb="283">
      <t>キビ</t>
    </rPh>
    <rPh sb="287" eb="289">
      <t>タイシン</t>
    </rPh>
    <rPh sb="289" eb="290">
      <t>カン</t>
    </rPh>
    <rPh sb="292" eb="294">
      <t>コウシン</t>
    </rPh>
    <rPh sb="294" eb="296">
      <t>イガイ</t>
    </rPh>
    <rPh sb="297" eb="298">
      <t>オ</t>
    </rPh>
    <rPh sb="299" eb="300">
      <t>ツ</t>
    </rPh>
    <rPh sb="307" eb="309">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</si>
</sst>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rgb="FFFF000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0.47</c:v>
                </c:pt>
                <c:pt idx="2">
                  <c:v>0.97</c:v>
                </c:pt>
                <c:pt idx="3">
                  <c:v>1</c:v>
                </c:pt>
                <c:pt idx="4">
                  <c:v>0.89</c:v>
                </c:pt>
              </c:numCache>
            </c:numRef>
          </c:val>
        </c:ser>
        <c:dLbls>
          <c:showLegendKey val="0"/>
          <c:showVal val="0"/>
          <c:showCatName val="0"/>
          <c:showSerName val="0"/>
          <c:showPercent val="0"/>
          <c:showBubbleSize val="0"/>
        </c:dLbls>
        <c:gapWidth val="150"/>
        <c:axId val="251285552"/>
        <c:axId val="32591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51285552"/>
        <c:axId val="325918952"/>
      </c:lineChart>
      <c:dateAx>
        <c:axId val="251285552"/>
        <c:scaling>
          <c:orientation val="minMax"/>
        </c:scaling>
        <c:delete val="1"/>
        <c:axPos val="b"/>
        <c:numFmt formatCode="ge" sourceLinked="1"/>
        <c:majorTickMark val="none"/>
        <c:minorTickMark val="none"/>
        <c:tickLblPos val="none"/>
        <c:crossAx val="325918952"/>
        <c:crosses val="autoZero"/>
        <c:auto val="1"/>
        <c:lblOffset val="100"/>
        <c:baseTimeUnit val="years"/>
      </c:dateAx>
      <c:valAx>
        <c:axId val="32591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8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66.010000000000005</c:v>
                </c:pt>
                <c:pt idx="1">
                  <c:v>65.83</c:v>
                </c:pt>
                <c:pt idx="2">
                  <c:v>65.349999999999994</c:v>
                </c:pt>
                <c:pt idx="3">
                  <c:v>63.39</c:v>
                </c:pt>
                <c:pt idx="4">
                  <c:v>64.66</c:v>
                </c:pt>
              </c:numCache>
            </c:numRef>
          </c:val>
        </c:ser>
        <c:dLbls>
          <c:showLegendKey val="0"/>
          <c:showVal val="0"/>
          <c:showCatName val="0"/>
          <c:showSerName val="0"/>
          <c:showPercent val="0"/>
          <c:showBubbleSize val="0"/>
        </c:dLbls>
        <c:gapWidth val="150"/>
        <c:axId val="326275848"/>
        <c:axId val="3262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326275848"/>
        <c:axId val="326276240"/>
      </c:lineChart>
      <c:dateAx>
        <c:axId val="326275848"/>
        <c:scaling>
          <c:orientation val="minMax"/>
        </c:scaling>
        <c:delete val="1"/>
        <c:axPos val="b"/>
        <c:numFmt formatCode="ge" sourceLinked="1"/>
        <c:majorTickMark val="none"/>
        <c:minorTickMark val="none"/>
        <c:tickLblPos val="none"/>
        <c:crossAx val="326276240"/>
        <c:crosses val="autoZero"/>
        <c:auto val="1"/>
        <c:lblOffset val="100"/>
        <c:baseTimeUnit val="years"/>
      </c:dateAx>
      <c:valAx>
        <c:axId val="3262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93.6</c:v>
                </c:pt>
                <c:pt idx="1">
                  <c:v>92.23</c:v>
                </c:pt>
                <c:pt idx="2">
                  <c:v>92.59</c:v>
                </c:pt>
                <c:pt idx="3">
                  <c:v>93.77</c:v>
                </c:pt>
                <c:pt idx="4">
                  <c:v>91.39</c:v>
                </c:pt>
              </c:numCache>
            </c:numRef>
          </c:val>
        </c:ser>
        <c:dLbls>
          <c:showLegendKey val="0"/>
          <c:showVal val="0"/>
          <c:showCatName val="0"/>
          <c:showSerName val="0"/>
          <c:showPercent val="0"/>
          <c:showBubbleSize val="0"/>
        </c:dLbls>
        <c:gapWidth val="150"/>
        <c:axId val="326277416"/>
        <c:axId val="32627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26277416"/>
        <c:axId val="326277808"/>
      </c:lineChart>
      <c:dateAx>
        <c:axId val="326277416"/>
        <c:scaling>
          <c:orientation val="minMax"/>
        </c:scaling>
        <c:delete val="1"/>
        <c:axPos val="b"/>
        <c:numFmt formatCode="ge" sourceLinked="1"/>
        <c:majorTickMark val="none"/>
        <c:minorTickMark val="none"/>
        <c:tickLblPos val="none"/>
        <c:crossAx val="326277808"/>
        <c:crosses val="autoZero"/>
        <c:auto val="1"/>
        <c:lblOffset val="100"/>
        <c:baseTimeUnit val="years"/>
      </c:dateAx>
      <c:valAx>
        <c:axId val="3262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111.15</c:v>
                </c:pt>
                <c:pt idx="1">
                  <c:v>112.12</c:v>
                </c:pt>
                <c:pt idx="2">
                  <c:v>104.17</c:v>
                </c:pt>
                <c:pt idx="3">
                  <c:v>112.28</c:v>
                </c:pt>
                <c:pt idx="4">
                  <c:v>110.31</c:v>
                </c:pt>
              </c:numCache>
            </c:numRef>
          </c:val>
        </c:ser>
        <c:dLbls>
          <c:showLegendKey val="0"/>
          <c:showVal val="0"/>
          <c:showCatName val="0"/>
          <c:showSerName val="0"/>
          <c:showPercent val="0"/>
          <c:showBubbleSize val="0"/>
        </c:dLbls>
        <c:gapWidth val="150"/>
        <c:axId val="325999704"/>
        <c:axId val="3260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25999704"/>
        <c:axId val="326000088"/>
      </c:lineChart>
      <c:dateAx>
        <c:axId val="325999704"/>
        <c:scaling>
          <c:orientation val="minMax"/>
        </c:scaling>
        <c:delete val="1"/>
        <c:axPos val="b"/>
        <c:numFmt formatCode="ge" sourceLinked="1"/>
        <c:majorTickMark val="none"/>
        <c:minorTickMark val="none"/>
        <c:tickLblPos val="none"/>
        <c:crossAx val="326000088"/>
        <c:crosses val="autoZero"/>
        <c:auto val="1"/>
        <c:lblOffset val="100"/>
        <c:baseTimeUnit val="years"/>
      </c:dateAx>
      <c:valAx>
        <c:axId val="326000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9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65.97</c:v>
                </c:pt>
                <c:pt idx="1">
                  <c:v>66.540000000000006</c:v>
                </c:pt>
                <c:pt idx="2">
                  <c:v>66.55</c:v>
                </c:pt>
                <c:pt idx="3">
                  <c:v>66.319999999999993</c:v>
                </c:pt>
                <c:pt idx="4">
                  <c:v>66.400000000000006</c:v>
                </c:pt>
              </c:numCache>
            </c:numRef>
          </c:val>
        </c:ser>
        <c:dLbls>
          <c:showLegendKey val="0"/>
          <c:showVal val="0"/>
          <c:showCatName val="0"/>
          <c:showSerName val="0"/>
          <c:showPercent val="0"/>
          <c:showBubbleSize val="0"/>
        </c:dLbls>
        <c:gapWidth val="150"/>
        <c:axId val="325984904"/>
        <c:axId val="32590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25984904"/>
        <c:axId val="325903016"/>
      </c:lineChart>
      <c:dateAx>
        <c:axId val="325984904"/>
        <c:scaling>
          <c:orientation val="minMax"/>
        </c:scaling>
        <c:delete val="1"/>
        <c:axPos val="b"/>
        <c:numFmt formatCode="ge" sourceLinked="1"/>
        <c:majorTickMark val="none"/>
        <c:minorTickMark val="none"/>
        <c:tickLblPos val="none"/>
        <c:crossAx val="325903016"/>
        <c:crosses val="autoZero"/>
        <c:auto val="1"/>
        <c:lblOffset val="100"/>
        <c:baseTimeUnit val="years"/>
      </c:dateAx>
      <c:valAx>
        <c:axId val="32590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8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26.27</c:v>
                </c:pt>
                <c:pt idx="1">
                  <c:v>25.79</c:v>
                </c:pt>
                <c:pt idx="2">
                  <c:v>24.85</c:v>
                </c:pt>
                <c:pt idx="3">
                  <c:v>26.52</c:v>
                </c:pt>
                <c:pt idx="4">
                  <c:v>29.44</c:v>
                </c:pt>
              </c:numCache>
            </c:numRef>
          </c:val>
        </c:ser>
        <c:dLbls>
          <c:showLegendKey val="0"/>
          <c:showVal val="0"/>
          <c:showCatName val="0"/>
          <c:showSerName val="0"/>
          <c:showPercent val="0"/>
          <c:showBubbleSize val="0"/>
        </c:dLbls>
        <c:gapWidth val="150"/>
        <c:axId val="326034064"/>
        <c:axId val="32594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26034064"/>
        <c:axId val="325942384"/>
      </c:lineChart>
      <c:dateAx>
        <c:axId val="326034064"/>
        <c:scaling>
          <c:orientation val="minMax"/>
        </c:scaling>
        <c:delete val="1"/>
        <c:axPos val="b"/>
        <c:numFmt formatCode="ge" sourceLinked="1"/>
        <c:majorTickMark val="none"/>
        <c:minorTickMark val="none"/>
        <c:tickLblPos val="none"/>
        <c:crossAx val="325942384"/>
        <c:crosses val="autoZero"/>
        <c:auto val="1"/>
        <c:lblOffset val="100"/>
        <c:baseTimeUnit val="years"/>
      </c:dateAx>
      <c:valAx>
        <c:axId val="32594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108080"/>
        <c:axId val="3261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26108080"/>
        <c:axId val="326108472"/>
      </c:lineChart>
      <c:dateAx>
        <c:axId val="326108080"/>
        <c:scaling>
          <c:orientation val="minMax"/>
        </c:scaling>
        <c:delete val="1"/>
        <c:axPos val="b"/>
        <c:numFmt formatCode="ge" sourceLinked="1"/>
        <c:majorTickMark val="none"/>
        <c:minorTickMark val="none"/>
        <c:tickLblPos val="none"/>
        <c:crossAx val="326108472"/>
        <c:crosses val="autoZero"/>
        <c:auto val="1"/>
        <c:lblOffset val="100"/>
        <c:baseTimeUnit val="years"/>
      </c:dateAx>
      <c:valAx>
        <c:axId val="326108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1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1057.06</c:v>
                </c:pt>
                <c:pt idx="1">
                  <c:v>958.83</c:v>
                </c:pt>
                <c:pt idx="2">
                  <c:v>901.75</c:v>
                </c:pt>
                <c:pt idx="3">
                  <c:v>485.07</c:v>
                </c:pt>
                <c:pt idx="4">
                  <c:v>447.25</c:v>
                </c:pt>
              </c:numCache>
            </c:numRef>
          </c:val>
        </c:ser>
        <c:dLbls>
          <c:showLegendKey val="0"/>
          <c:showVal val="0"/>
          <c:showCatName val="0"/>
          <c:showSerName val="0"/>
          <c:showPercent val="0"/>
          <c:showBubbleSize val="0"/>
        </c:dLbls>
        <c:gapWidth val="150"/>
        <c:axId val="326502784"/>
        <c:axId val="3265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26502784"/>
        <c:axId val="326503176"/>
      </c:lineChart>
      <c:dateAx>
        <c:axId val="326502784"/>
        <c:scaling>
          <c:orientation val="minMax"/>
        </c:scaling>
        <c:delete val="1"/>
        <c:axPos val="b"/>
        <c:numFmt formatCode="ge" sourceLinked="1"/>
        <c:majorTickMark val="none"/>
        <c:minorTickMark val="none"/>
        <c:tickLblPos val="none"/>
        <c:crossAx val="326503176"/>
        <c:crosses val="autoZero"/>
        <c:auto val="1"/>
        <c:lblOffset val="100"/>
        <c:baseTimeUnit val="years"/>
      </c:dateAx>
      <c:valAx>
        <c:axId val="32650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5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91.97</c:v>
                </c:pt>
                <c:pt idx="1">
                  <c:v>95.23</c:v>
                </c:pt>
                <c:pt idx="2">
                  <c:v>100.7</c:v>
                </c:pt>
                <c:pt idx="3">
                  <c:v>109.44</c:v>
                </c:pt>
                <c:pt idx="4">
                  <c:v>113.66</c:v>
                </c:pt>
              </c:numCache>
            </c:numRef>
          </c:val>
        </c:ser>
        <c:dLbls>
          <c:showLegendKey val="0"/>
          <c:showVal val="0"/>
          <c:showCatName val="0"/>
          <c:showSerName val="0"/>
          <c:showPercent val="0"/>
          <c:showBubbleSize val="0"/>
        </c:dLbls>
        <c:gapWidth val="150"/>
        <c:axId val="326502392"/>
        <c:axId val="3265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26502392"/>
        <c:axId val="326504352"/>
      </c:lineChart>
      <c:dateAx>
        <c:axId val="326502392"/>
        <c:scaling>
          <c:orientation val="minMax"/>
        </c:scaling>
        <c:delete val="1"/>
        <c:axPos val="b"/>
        <c:numFmt formatCode="ge" sourceLinked="1"/>
        <c:majorTickMark val="none"/>
        <c:minorTickMark val="none"/>
        <c:tickLblPos val="none"/>
        <c:crossAx val="326504352"/>
        <c:crosses val="autoZero"/>
        <c:auto val="1"/>
        <c:lblOffset val="100"/>
        <c:baseTimeUnit val="years"/>
      </c:dateAx>
      <c:valAx>
        <c:axId val="3265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5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104.91</c:v>
                </c:pt>
                <c:pt idx="1">
                  <c:v>105.62</c:v>
                </c:pt>
                <c:pt idx="2">
                  <c:v>98.06</c:v>
                </c:pt>
                <c:pt idx="3">
                  <c:v>104.93</c:v>
                </c:pt>
                <c:pt idx="4">
                  <c:v>103.54</c:v>
                </c:pt>
              </c:numCache>
            </c:numRef>
          </c:val>
        </c:ser>
        <c:dLbls>
          <c:showLegendKey val="0"/>
          <c:showVal val="0"/>
          <c:showCatName val="0"/>
          <c:showSerName val="0"/>
          <c:showPercent val="0"/>
          <c:showBubbleSize val="0"/>
        </c:dLbls>
        <c:gapWidth val="150"/>
        <c:axId val="326505528"/>
        <c:axId val="326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26505528"/>
        <c:axId val="326505920"/>
      </c:lineChart>
      <c:dateAx>
        <c:axId val="326505528"/>
        <c:scaling>
          <c:orientation val="minMax"/>
        </c:scaling>
        <c:delete val="1"/>
        <c:axPos val="b"/>
        <c:numFmt formatCode="ge" sourceLinked="1"/>
        <c:majorTickMark val="none"/>
        <c:minorTickMark val="none"/>
        <c:tickLblPos val="none"/>
        <c:crossAx val="326505920"/>
        <c:crosses val="autoZero"/>
        <c:auto val="1"/>
        <c:lblOffset val="100"/>
        <c:baseTimeUnit val="years"/>
      </c:dateAx>
      <c:valAx>
        <c:axId val="326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154.13999999999999</c:v>
                </c:pt>
                <c:pt idx="1">
                  <c:v>152.94999999999999</c:v>
                </c:pt>
                <c:pt idx="2">
                  <c:v>163.26</c:v>
                </c:pt>
                <c:pt idx="3">
                  <c:v>150.93</c:v>
                </c:pt>
                <c:pt idx="4">
                  <c:v>153.1</c:v>
                </c:pt>
              </c:numCache>
            </c:numRef>
          </c:val>
        </c:ser>
        <c:dLbls>
          <c:showLegendKey val="0"/>
          <c:showVal val="0"/>
          <c:showCatName val="0"/>
          <c:showSerName val="0"/>
          <c:showPercent val="0"/>
          <c:showBubbleSize val="0"/>
        </c:dLbls>
        <c:gapWidth val="150"/>
        <c:axId val="326110824"/>
        <c:axId val="3261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26110824"/>
        <c:axId val="326110432"/>
      </c:lineChart>
      <c:dateAx>
        <c:axId val="326110824"/>
        <c:scaling>
          <c:orientation val="minMax"/>
        </c:scaling>
        <c:delete val="1"/>
        <c:axPos val="b"/>
        <c:numFmt formatCode="ge" sourceLinked="1"/>
        <c:majorTickMark val="none"/>
        <c:minorTickMark val="none"/>
        <c:tickLblPos val="none"/>
        <c:crossAx val="326110432"/>
        <c:crosses val="autoZero"/>
        <c:auto val="1"/>
        <c:lblOffset val="100"/>
        <c:baseTimeUnit val="years"/>
      </c:dateAx>
      <c:valAx>
        <c:axId val="3261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忠岡町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17526</v>
      </c>
      <c r="AJ8" s="56"/>
      <c r="AK8" s="56"/>
      <c r="AL8" s="56"/>
      <c r="AM8" s="56"/>
      <c r="AN8" s="56"/>
      <c r="AO8" s="56"/>
      <c r="AP8" s="57"/>
      <c r="AQ8" s="47">
        <f>データ!R6</f>
        <v>3.97</v>
      </c>
      <c r="AR8" s="47"/>
      <c r="AS8" s="47"/>
      <c r="AT8" s="47"/>
      <c r="AU8" s="47"/>
      <c r="AV8" s="47"/>
      <c r="AW8" s="47"/>
      <c r="AX8" s="47"/>
      <c r="AY8" s="47">
        <f>データ!S6</f>
        <v>4414.6099999999997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63.9</v>
      </c>
      <c r="K10" s="47"/>
      <c r="L10" s="47"/>
      <c r="M10" s="47"/>
      <c r="N10" s="47"/>
      <c r="O10" s="47"/>
      <c r="P10" s="47"/>
      <c r="Q10" s="47"/>
      <c r="R10" s="47">
        <f>データ!O6</f>
        <v>99.91</v>
      </c>
      <c r="S10" s="47"/>
      <c r="T10" s="47"/>
      <c r="U10" s="47"/>
      <c r="V10" s="47"/>
      <c r="W10" s="47"/>
      <c r="X10" s="47"/>
      <c r="Y10" s="47"/>
      <c r="Z10" s="78">
        <f>データ!P6</f>
        <v>2991</v>
      </c>
      <c r="AA10" s="78"/>
      <c r="AB10" s="78"/>
      <c r="AC10" s="78"/>
      <c r="AD10" s="78"/>
      <c r="AE10" s="78"/>
      <c r="AF10" s="78"/>
      <c r="AG10" s="78"/>
      <c r="AH10" s="2"/>
      <c r="AI10" s="78">
        <f>データ!T6</f>
        <v>17467</v>
      </c>
      <c r="AJ10" s="78"/>
      <c r="AK10" s="78"/>
      <c r="AL10" s="78"/>
      <c r="AM10" s="78"/>
      <c r="AN10" s="78"/>
      <c r="AO10" s="78"/>
      <c r="AP10" s="78"/>
      <c r="AQ10" s="47">
        <f>データ!U6</f>
        <v>3.25</v>
      </c>
      <c r="AR10" s="47"/>
      <c r="AS10" s="47"/>
      <c r="AT10" s="47"/>
      <c r="AU10" s="47"/>
      <c r="AV10" s="47"/>
      <c r="AW10" s="47"/>
      <c r="AX10" s="47"/>
      <c r="AY10" s="47">
        <f>データ!V6</f>
        <v>5374.46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103</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273414</v>
      </c>
      <c r="D6" s="31">
        <f t="shared" si="3"/>
        <v>46</v>
      </c>
      <c r="E6" s="31">
        <f t="shared" si="3"/>
        <v>1</v>
      </c>
      <c r="F6" s="31">
        <f t="shared" si="3"/>
        <v>0</v>
      </c>
      <c r="G6" s="31">
        <f t="shared" si="3"/>
        <v>1</v>
      </c>
      <c r="H6" s="31" t="str">
        <f t="shared" si="3"/>
        <v>大阪府　忠岡町</v>
      </c>
      <c r="I6" s="31" t="str">
        <f t="shared" si="3"/>
        <v>法適用</v>
      </c>
      <c r="J6" s="31" t="str">
        <f t="shared" si="3"/>
        <v>水道事業</v>
      </c>
      <c r="K6" s="31" t="str">
        <f t="shared" si="3"/>
        <v>末端給水事業</v>
      </c>
      <c r="L6" s="31" t="str">
        <f t="shared" si="3"/>
        <v>A6</v>
      </c>
      <c r="M6" s="32" t="str">
        <f t="shared" si="3"/>
        <v>-</v>
      </c>
      <c r="N6" s="32">
        <f t="shared" si="3"/>
        <v>63.9</v>
      </c>
      <c r="O6" s="32">
        <f t="shared" si="3"/>
        <v>99.91</v>
      </c>
      <c r="P6" s="32">
        <f t="shared" si="3"/>
        <v>2991</v>
      </c>
      <c r="Q6" s="32">
        <f t="shared" si="3"/>
        <v>17526</v>
      </c>
      <c r="R6" s="32">
        <f t="shared" si="3"/>
        <v>3.97</v>
      </c>
      <c r="S6" s="32">
        <f t="shared" si="3"/>
        <v>4414.6099999999997</v>
      </c>
      <c r="T6" s="32">
        <f t="shared" si="3"/>
        <v>17467</v>
      </c>
      <c r="U6" s="32">
        <f t="shared" si="3"/>
        <v>3.25</v>
      </c>
      <c r="V6" s="32">
        <f t="shared" si="3"/>
        <v>5374.46</v>
      </c>
      <c r="W6" s="33">
        <f>IF(W7="",NA(),W7)</f>
        <v>111.15</v>
      </c>
      <c r="X6" s="33">
        <f t="shared" ref="X6:AF6" si="4">IF(X7="",NA(),X7)</f>
        <v>112.12</v>
      </c>
      <c r="Y6" s="33">
        <f t="shared" si="4"/>
        <v>104.17</v>
      </c>
      <c r="Z6" s="33">
        <f t="shared" si="4"/>
        <v>112.28</v>
      </c>
      <c r="AA6" s="33">
        <f t="shared" si="4"/>
        <v>110.31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1057.06</v>
      </c>
      <c r="AT6" s="33">
        <f t="shared" ref="AT6:BB6" si="6">IF(AT7="",NA(),AT7)</f>
        <v>958.83</v>
      </c>
      <c r="AU6" s="33">
        <f t="shared" si="6"/>
        <v>901.75</v>
      </c>
      <c r="AV6" s="33">
        <f t="shared" si="6"/>
        <v>485.07</v>
      </c>
      <c r="AW6" s="33">
        <f t="shared" si="6"/>
        <v>447.25</v>
      </c>
      <c r="AX6" s="33">
        <f t="shared" si="6"/>
        <v>995.5</v>
      </c>
      <c r="AY6" s="33">
        <f t="shared" si="6"/>
        <v>915.5</v>
      </c>
      <c r="AZ6" s="33">
        <f t="shared" si="6"/>
        <v>963.24</v>
      </c>
      <c r="BA6" s="33">
        <f t="shared" si="6"/>
        <v>381.53</v>
      </c>
      <c r="BB6" s="33">
        <f t="shared" si="6"/>
        <v>391.54</v>
      </c>
      <c r="BC6" s="32" t="str">
        <f>IF(BC7="","",IF(BC7="-","【-】","【"&amp;SUBSTITUTE(TEXT(BC7,"#,##0.00"),"-","△")&amp;"】"))</f>
        <v>【262.74】</v>
      </c>
      <c r="BD6" s="33">
        <f>IF(BD7="",NA(),BD7)</f>
        <v>91.97</v>
      </c>
      <c r="BE6" s="33">
        <f t="shared" ref="BE6:BM6" si="7">IF(BE7="",NA(),BE7)</f>
        <v>95.23</v>
      </c>
      <c r="BF6" s="33">
        <f t="shared" si="7"/>
        <v>100.7</v>
      </c>
      <c r="BG6" s="33">
        <f t="shared" si="7"/>
        <v>109.44</v>
      </c>
      <c r="BH6" s="33">
        <f t="shared" si="7"/>
        <v>113.66</v>
      </c>
      <c r="BI6" s="33">
        <f t="shared" si="7"/>
        <v>414.59</v>
      </c>
      <c r="BJ6" s="33">
        <f t="shared" si="7"/>
        <v>404.78</v>
      </c>
      <c r="BK6" s="33">
        <f t="shared" si="7"/>
        <v>400.38</v>
      </c>
      <c r="BL6" s="33">
        <f t="shared" si="7"/>
        <v>393.27</v>
      </c>
      <c r="BM6" s="33">
        <f t="shared" si="7"/>
        <v>386.97</v>
      </c>
      <c r="BN6" s="32" t="str">
        <f>IF(BN7="","",IF(BN7="-","【-】","【"&amp;SUBSTITUTE(TEXT(BN7,"#,##0.00"),"-","△")&amp;"】"))</f>
        <v>【276.38】</v>
      </c>
      <c r="BO6" s="33">
        <f>IF(BO7="",NA(),BO7)</f>
        <v>104.91</v>
      </c>
      <c r="BP6" s="33">
        <f t="shared" ref="BP6:BX6" si="8">IF(BP7="",NA(),BP7)</f>
        <v>105.62</v>
      </c>
      <c r="BQ6" s="33">
        <f t="shared" si="8"/>
        <v>98.06</v>
      </c>
      <c r="BR6" s="33">
        <f t="shared" si="8"/>
        <v>104.93</v>
      </c>
      <c r="BS6" s="33">
        <f t="shared" si="8"/>
        <v>103.54</v>
      </c>
      <c r="BT6" s="33">
        <f t="shared" si="8"/>
        <v>97.71</v>
      </c>
      <c r="BU6" s="33">
        <f t="shared" si="8"/>
        <v>98.07</v>
      </c>
      <c r="BV6" s="33">
        <f t="shared" si="8"/>
        <v>96.56</v>
      </c>
      <c r="BW6" s="33">
        <f t="shared" si="8"/>
        <v>100.47</v>
      </c>
      <c r="BX6" s="33">
        <f t="shared" si="8"/>
        <v>101.72</v>
      </c>
      <c r="BY6" s="32" t="str">
        <f>IF(BY7="","",IF(BY7="-","【-】","【"&amp;SUBSTITUTE(TEXT(BY7,"#,##0.00"),"-","△")&amp;"】"))</f>
        <v>【104.99】</v>
      </c>
      <c r="BZ6" s="33">
        <f>IF(BZ7="",NA(),BZ7)</f>
        <v>154.13999999999999</v>
      </c>
      <c r="CA6" s="33">
        <f t="shared" ref="CA6:CI6" si="9">IF(CA7="",NA(),CA7)</f>
        <v>152.94999999999999</v>
      </c>
      <c r="CB6" s="33">
        <f t="shared" si="9"/>
        <v>163.26</v>
      </c>
      <c r="CC6" s="33">
        <f t="shared" si="9"/>
        <v>150.93</v>
      </c>
      <c r="CD6" s="33">
        <f t="shared" si="9"/>
        <v>153.1</v>
      </c>
      <c r="CE6" s="33">
        <f t="shared" si="9"/>
        <v>173.56</v>
      </c>
      <c r="CF6" s="33">
        <f t="shared" si="9"/>
        <v>172.26</v>
      </c>
      <c r="CG6" s="33">
        <f t="shared" si="9"/>
        <v>177.14</v>
      </c>
      <c r="CH6" s="33">
        <f t="shared" si="9"/>
        <v>169.82</v>
      </c>
      <c r="CI6" s="33">
        <f t="shared" si="9"/>
        <v>168.2</v>
      </c>
      <c r="CJ6" s="32" t="str">
        <f>IF(CJ7="","",IF(CJ7="-","【-】","【"&amp;SUBSTITUTE(TEXT(CJ7,"#,##0.00"),"-","△")&amp;"】"))</f>
        <v>【163.72】</v>
      </c>
      <c r="CK6" s="33">
        <f>IF(CK7="",NA(),CK7)</f>
        <v>66.010000000000005</v>
      </c>
      <c r="CL6" s="33">
        <f t="shared" ref="CL6:CT6" si="10">IF(CL7="",NA(),CL7)</f>
        <v>65.83</v>
      </c>
      <c r="CM6" s="33">
        <f t="shared" si="10"/>
        <v>65.349999999999994</v>
      </c>
      <c r="CN6" s="33">
        <f t="shared" si="10"/>
        <v>63.39</v>
      </c>
      <c r="CO6" s="33">
        <f t="shared" si="10"/>
        <v>64.66</v>
      </c>
      <c r="CP6" s="33">
        <f t="shared" si="10"/>
        <v>55.84</v>
      </c>
      <c r="CQ6" s="33">
        <f t="shared" si="10"/>
        <v>55.68</v>
      </c>
      <c r="CR6" s="33">
        <f t="shared" si="10"/>
        <v>55.64</v>
      </c>
      <c r="CS6" s="33">
        <f t="shared" si="10"/>
        <v>55.13</v>
      </c>
      <c r="CT6" s="33">
        <f t="shared" si="10"/>
        <v>54.77</v>
      </c>
      <c r="CU6" s="32" t="str">
        <f>IF(CU7="","",IF(CU7="-","【-】","【"&amp;SUBSTITUTE(TEXT(CU7,"#,##0.00"),"-","△")&amp;"】"))</f>
        <v>【59.76】</v>
      </c>
      <c r="CV6" s="33">
        <f>IF(CV7="",NA(),CV7)</f>
        <v>93.6</v>
      </c>
      <c r="CW6" s="33">
        <f t="shared" ref="CW6:DE6" si="11">IF(CW7="",NA(),CW7)</f>
        <v>92.23</v>
      </c>
      <c r="CX6" s="33">
        <f t="shared" si="11"/>
        <v>92.59</v>
      </c>
      <c r="CY6" s="33">
        <f t="shared" si="11"/>
        <v>93.77</v>
      </c>
      <c r="CZ6" s="33">
        <f t="shared" si="11"/>
        <v>91.39</v>
      </c>
      <c r="DA6" s="33">
        <f t="shared" si="11"/>
        <v>83.11</v>
      </c>
      <c r="DB6" s="33">
        <f t="shared" si="11"/>
        <v>83.18</v>
      </c>
      <c r="DC6" s="33">
        <f t="shared" si="11"/>
        <v>83.09</v>
      </c>
      <c r="DD6" s="33">
        <f t="shared" si="11"/>
        <v>83</v>
      </c>
      <c r="DE6" s="33">
        <f t="shared" si="11"/>
        <v>82.89</v>
      </c>
      <c r="DF6" s="32" t="str">
        <f>IF(DF7="","",IF(DF7="-","【-】","【"&amp;SUBSTITUTE(TEXT(DF7,"#,##0.00"),"-","△")&amp;"】"))</f>
        <v>【89.95】</v>
      </c>
      <c r="DG6" s="33">
        <f>IF(DG7="",NA(),DG7)</f>
        <v>65.97</v>
      </c>
      <c r="DH6" s="33">
        <f t="shared" ref="DH6:DP6" si="12">IF(DH7="",NA(),DH7)</f>
        <v>66.540000000000006</v>
      </c>
      <c r="DI6" s="33">
        <f t="shared" si="12"/>
        <v>66.55</v>
      </c>
      <c r="DJ6" s="33">
        <f t="shared" si="12"/>
        <v>66.319999999999993</v>
      </c>
      <c r="DK6" s="33">
        <f t="shared" si="12"/>
        <v>66.400000000000006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26.27</v>
      </c>
      <c r="DS6" s="33">
        <f t="shared" ref="DS6:EA6" si="13">IF(DS7="",NA(),DS7)</f>
        <v>25.79</v>
      </c>
      <c r="DT6" s="33">
        <f t="shared" si="13"/>
        <v>24.85</v>
      </c>
      <c r="DU6" s="33">
        <f t="shared" si="13"/>
        <v>26.52</v>
      </c>
      <c r="DV6" s="33">
        <f t="shared" si="13"/>
        <v>29.44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0.06</v>
      </c>
      <c r="ED6" s="33">
        <f t="shared" ref="ED6:EL6" si="14">IF(ED7="",NA(),ED7)</f>
        <v>0.47</v>
      </c>
      <c r="EE6" s="33">
        <f t="shared" si="14"/>
        <v>0.97</v>
      </c>
      <c r="EF6" s="33">
        <f t="shared" si="14"/>
        <v>1</v>
      </c>
      <c r="EG6" s="33">
        <f t="shared" si="14"/>
        <v>0.89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273414</v>
      </c>
      <c r="D7" s="35">
        <v>46</v>
      </c>
      <c r="E7" s="35">
        <v>1</v>
      </c>
      <c r="F7" s="35">
        <v>0</v>
      </c>
      <c r="G7" s="35">
        <v>1</v>
      </c>
      <c r="H7" s="35" t="s">
        <v>92</v>
      </c>
      <c r="I7" s="35" t="s">
        <v>93</v>
      </c>
      <c r="J7" s="35" t="s">
        <v>94</v>
      </c>
      <c r="K7" s="35" t="s">
        <v>95</v>
      </c>
      <c r="L7" s="35" t="s">
        <v>96</v>
      </c>
      <c r="M7" s="36" t="s">
        <v>97</v>
      </c>
      <c r="N7" s="36">
        <v>63.9</v>
      </c>
      <c r="O7" s="36">
        <v>99.91</v>
      </c>
      <c r="P7" s="36">
        <v>2991</v>
      </c>
      <c r="Q7" s="36">
        <v>17526</v>
      </c>
      <c r="R7" s="36">
        <v>3.97</v>
      </c>
      <c r="S7" s="36">
        <v>4414.6099999999997</v>
      </c>
      <c r="T7" s="36">
        <v>17467</v>
      </c>
      <c r="U7" s="36">
        <v>3.25</v>
      </c>
      <c r="V7" s="36">
        <v>5374.46</v>
      </c>
      <c r="W7" s="36">
        <v>111.15</v>
      </c>
      <c r="X7" s="36">
        <v>112.12</v>
      </c>
      <c r="Y7" s="36">
        <v>104.17</v>
      </c>
      <c r="Z7" s="36">
        <v>112.28</v>
      </c>
      <c r="AA7" s="36">
        <v>110.31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1057.06</v>
      </c>
      <c r="AT7" s="36">
        <v>958.83</v>
      </c>
      <c r="AU7" s="36">
        <v>901.75</v>
      </c>
      <c r="AV7" s="36">
        <v>485.07</v>
      </c>
      <c r="AW7" s="36">
        <v>447.25</v>
      </c>
      <c r="AX7" s="36">
        <v>995.5</v>
      </c>
      <c r="AY7" s="36">
        <v>915.5</v>
      </c>
      <c r="AZ7" s="36">
        <v>963.24</v>
      </c>
      <c r="BA7" s="36">
        <v>381.53</v>
      </c>
      <c r="BB7" s="36">
        <v>391.54</v>
      </c>
      <c r="BC7" s="36">
        <v>262.74</v>
      </c>
      <c r="BD7" s="36">
        <v>91.97</v>
      </c>
      <c r="BE7" s="36">
        <v>95.23</v>
      </c>
      <c r="BF7" s="36">
        <v>100.7</v>
      </c>
      <c r="BG7" s="36">
        <v>109.44</v>
      </c>
      <c r="BH7" s="36">
        <v>113.66</v>
      </c>
      <c r="BI7" s="36">
        <v>414.59</v>
      </c>
      <c r="BJ7" s="36">
        <v>404.78</v>
      </c>
      <c r="BK7" s="36">
        <v>400.38</v>
      </c>
      <c r="BL7" s="36">
        <v>393.27</v>
      </c>
      <c r="BM7" s="36">
        <v>386.97</v>
      </c>
      <c r="BN7" s="36">
        <v>276.38</v>
      </c>
      <c r="BO7" s="36">
        <v>104.91</v>
      </c>
      <c r="BP7" s="36">
        <v>105.62</v>
      </c>
      <c r="BQ7" s="36">
        <v>98.06</v>
      </c>
      <c r="BR7" s="36">
        <v>104.93</v>
      </c>
      <c r="BS7" s="36">
        <v>103.54</v>
      </c>
      <c r="BT7" s="36">
        <v>97.71</v>
      </c>
      <c r="BU7" s="36">
        <v>98.07</v>
      </c>
      <c r="BV7" s="36">
        <v>96.56</v>
      </c>
      <c r="BW7" s="36">
        <v>100.47</v>
      </c>
      <c r="BX7" s="36">
        <v>101.72</v>
      </c>
      <c r="BY7" s="36">
        <v>104.99</v>
      </c>
      <c r="BZ7" s="36">
        <v>154.13999999999999</v>
      </c>
      <c r="CA7" s="36">
        <v>152.94999999999999</v>
      </c>
      <c r="CB7" s="36">
        <v>163.26</v>
      </c>
      <c r="CC7" s="36">
        <v>150.93</v>
      </c>
      <c r="CD7" s="36">
        <v>153.1</v>
      </c>
      <c r="CE7" s="36">
        <v>173.56</v>
      </c>
      <c r="CF7" s="36">
        <v>172.26</v>
      </c>
      <c r="CG7" s="36">
        <v>177.14</v>
      </c>
      <c r="CH7" s="36">
        <v>169.82</v>
      </c>
      <c r="CI7" s="36">
        <v>168.2</v>
      </c>
      <c r="CJ7" s="36">
        <v>163.72</v>
      </c>
      <c r="CK7" s="36">
        <v>66.010000000000005</v>
      </c>
      <c r="CL7" s="36">
        <v>65.83</v>
      </c>
      <c r="CM7" s="36">
        <v>65.349999999999994</v>
      </c>
      <c r="CN7" s="36">
        <v>63.39</v>
      </c>
      <c r="CO7" s="36">
        <v>64.66</v>
      </c>
      <c r="CP7" s="36">
        <v>55.84</v>
      </c>
      <c r="CQ7" s="36">
        <v>55.68</v>
      </c>
      <c r="CR7" s="36">
        <v>55.64</v>
      </c>
      <c r="CS7" s="36">
        <v>55.13</v>
      </c>
      <c r="CT7" s="36">
        <v>54.77</v>
      </c>
      <c r="CU7" s="36">
        <v>59.76</v>
      </c>
      <c r="CV7" s="36">
        <v>93.6</v>
      </c>
      <c r="CW7" s="36">
        <v>92.23</v>
      </c>
      <c r="CX7" s="36">
        <v>92.59</v>
      </c>
      <c r="CY7" s="36">
        <v>93.77</v>
      </c>
      <c r="CZ7" s="36">
        <v>91.39</v>
      </c>
      <c r="DA7" s="36">
        <v>83.11</v>
      </c>
      <c r="DB7" s="36">
        <v>83.18</v>
      </c>
      <c r="DC7" s="36">
        <v>83.09</v>
      </c>
      <c r="DD7" s="36">
        <v>83</v>
      </c>
      <c r="DE7" s="36">
        <v>82.89</v>
      </c>
      <c r="DF7" s="36">
        <v>89.95</v>
      </c>
      <c r="DG7" s="36">
        <v>65.97</v>
      </c>
      <c r="DH7" s="36">
        <v>66.540000000000006</v>
      </c>
      <c r="DI7" s="36">
        <v>66.55</v>
      </c>
      <c r="DJ7" s="36">
        <v>66.319999999999993</v>
      </c>
      <c r="DK7" s="36">
        <v>66.400000000000006</v>
      </c>
      <c r="DL7" s="36">
        <v>37.090000000000003</v>
      </c>
      <c r="DM7" s="36">
        <v>38.07</v>
      </c>
      <c r="DN7" s="36">
        <v>39.06</v>
      </c>
      <c r="DO7" s="36">
        <v>46.66</v>
      </c>
      <c r="DP7" s="36">
        <v>47.46</v>
      </c>
      <c r="DQ7" s="36">
        <v>47.18</v>
      </c>
      <c r="DR7" s="36">
        <v>26.27</v>
      </c>
      <c r="DS7" s="36">
        <v>25.79</v>
      </c>
      <c r="DT7" s="36">
        <v>24.85</v>
      </c>
      <c r="DU7" s="36">
        <v>26.52</v>
      </c>
      <c r="DV7" s="36">
        <v>29.44</v>
      </c>
      <c r="DW7" s="36">
        <v>6.63</v>
      </c>
      <c r="DX7" s="36">
        <v>7.73</v>
      </c>
      <c r="DY7" s="36">
        <v>8.8699999999999992</v>
      </c>
      <c r="DZ7" s="36">
        <v>9.85</v>
      </c>
      <c r="EA7" s="36">
        <v>9.7100000000000009</v>
      </c>
      <c r="EB7" s="36">
        <v>13.18</v>
      </c>
      <c r="EC7" s="36">
        <v>0.06</v>
      </c>
      <c r="ED7" s="36">
        <v>0.47</v>
      </c>
      <c r="EE7" s="36">
        <v>0.97</v>
      </c>
      <c r="EF7" s="36">
        <v>1</v>
      </c>
      <c r="EG7" s="36">
        <v>0.89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2017-02-01T08:44:58Z</dcterms:created>
  <dcterms:modified xsi:type="dcterms:W3CDTF">2017-02-23T04:55:58Z</dcterms:modified>
  <cp:category/>
</cp:coreProperties>
</file>