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s10000svj02020\sdoc-2026$\112000_庭窪\2606_水質管理課\12_月報\01_庭窪\HP掲載用\"/>
    </mc:Choice>
  </mc:AlternateContent>
  <xr:revisionPtr revIDLastSave="0" documentId="8_{2D296101-C06E-4057-88AE-582D5F8435E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原水" sheetId="2" r:id="rId1"/>
    <sheet name="浄水" sheetId="3" r:id="rId2"/>
  </sheets>
  <definedNames>
    <definedName name="_xlnm.Print_Area" localSheetId="0">原水!$A$1:$V$41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6" i="3" l="1"/>
  <c r="B35" i="3"/>
  <c r="B34" i="3"/>
  <c r="B33" i="3"/>
  <c r="B32" i="3"/>
  <c r="B31" i="3"/>
  <c r="B30" i="3"/>
  <c r="B29" i="3"/>
  <c r="B28" i="3"/>
  <c r="B27" i="3"/>
  <c r="B26" i="3"/>
  <c r="B25" i="3"/>
  <c r="B24" i="3"/>
  <c r="B23" i="3"/>
  <c r="B22" i="3"/>
  <c r="B21" i="3"/>
  <c r="B20" i="3"/>
  <c r="B19" i="3"/>
  <c r="B18" i="3"/>
  <c r="B17" i="3"/>
  <c r="B16" i="3"/>
  <c r="B15" i="3"/>
  <c r="B14" i="3"/>
  <c r="B13" i="3"/>
  <c r="B12" i="3"/>
  <c r="B11" i="3"/>
  <c r="B10" i="3"/>
  <c r="B9" i="3"/>
  <c r="B8" i="3"/>
  <c r="B7" i="3"/>
  <c r="B6" i="3"/>
  <c r="P2" i="3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T2" i="2"/>
</calcChain>
</file>

<file path=xl/sharedStrings.xml><?xml version="1.0" encoding="utf-8"?>
<sst xmlns="http://schemas.openxmlformats.org/spreadsheetml/2006/main" count="310" uniqueCount="75">
  <si>
    <t>庭窪浄水場原水水質試験月報</t>
    <rPh sb="0" eb="2">
      <t>ニワクボ</t>
    </rPh>
    <phoneticPr fontId="2"/>
  </si>
  <si>
    <t>採水</t>
  </si>
  <si>
    <t>気温</t>
  </si>
  <si>
    <t>水温</t>
  </si>
  <si>
    <t>一般細菌</t>
  </si>
  <si>
    <t>大腸菌</t>
    <rPh sb="0" eb="3">
      <t>ダイチョウキン</t>
    </rPh>
    <phoneticPr fontId="4"/>
  </si>
  <si>
    <t>pH値</t>
  </si>
  <si>
    <t>臭気</t>
  </si>
  <si>
    <t>色度</t>
  </si>
  <si>
    <t>濁度</t>
  </si>
  <si>
    <t>過ﾏﾝｶﾞﾝ酸</t>
  </si>
  <si>
    <t>紫外線</t>
    <rPh sb="0" eb="3">
      <t>シガイセン</t>
    </rPh>
    <phoneticPr fontId="7"/>
  </si>
  <si>
    <t>ｱﾙｶﾘ度</t>
  </si>
  <si>
    <t>ｱﾝﾓﾆｱ態</t>
    <rPh sb="5" eb="6">
      <t>タイド</t>
    </rPh>
    <phoneticPr fontId="4"/>
  </si>
  <si>
    <t>溶存</t>
  </si>
  <si>
    <t>塩素要求量</t>
  </si>
  <si>
    <t>ｼﾞｪｵｽﾐﾝ</t>
  </si>
  <si>
    <t>2-ﾒﾁﾙｲｿ</t>
  </si>
  <si>
    <t>日付</t>
  </si>
  <si>
    <t>曜日</t>
  </si>
  <si>
    <t>当日天候</t>
  </si>
  <si>
    <t>前日天候</t>
  </si>
  <si>
    <t>時刻</t>
  </si>
  <si>
    <t>温時</t>
    <rPh sb="0" eb="1">
      <t>オン</t>
    </rPh>
    <rPh sb="1" eb="2">
      <t>ジ</t>
    </rPh>
    <phoneticPr fontId="8"/>
  </si>
  <si>
    <t>冷時</t>
    <rPh sb="0" eb="1">
      <t>レイ</t>
    </rPh>
    <rPh sb="1" eb="2">
      <t>ジ</t>
    </rPh>
    <phoneticPr fontId="8"/>
  </si>
  <si>
    <t>ｶﾘｳﾑ消費量</t>
  </si>
  <si>
    <t>吸光度</t>
    <rPh sb="0" eb="3">
      <t>キュウコウド</t>
    </rPh>
    <phoneticPr fontId="7"/>
  </si>
  <si>
    <t>窒素</t>
  </si>
  <si>
    <t>ﾏﾝｶﾞﾝ</t>
  </si>
  <si>
    <t>ﾎﾞﾙﾈｵｰﾙ</t>
  </si>
  <si>
    <t>℃</t>
  </si>
  <si>
    <t>集落/mL</t>
  </si>
  <si>
    <t>MPN/100mL</t>
  </si>
  <si>
    <t>度</t>
  </si>
  <si>
    <t>mg/L</t>
    <phoneticPr fontId="8"/>
  </si>
  <si>
    <t>(260nm,50mm)</t>
    <phoneticPr fontId="7"/>
  </si>
  <si>
    <t>雨</t>
  </si>
  <si>
    <t>曇時々雨</t>
  </si>
  <si>
    <t>厨芥＋下水臭</t>
  </si>
  <si>
    <t>厨芥臭</t>
  </si>
  <si>
    <t>晴</t>
  </si>
  <si>
    <t>雨一時曇</t>
  </si>
  <si>
    <t>曇</t>
  </si>
  <si>
    <t>晴後曇</t>
  </si>
  <si>
    <t>曇後雨</t>
  </si>
  <si>
    <t>曇後晴</t>
  </si>
  <si>
    <t>雨後曇</t>
  </si>
  <si>
    <t>雨時々曇</t>
  </si>
  <si>
    <t>晴一時曇</t>
  </si>
  <si>
    <t>厨芥＋生ぐさ臭</t>
  </si>
  <si>
    <t>晴一時雨</t>
  </si>
  <si>
    <t>生ぐさ臭</t>
  </si>
  <si>
    <t>下水＋生ぐさ臭</t>
  </si>
  <si>
    <t>下水臭</t>
  </si>
  <si>
    <t>晴時々曇</t>
  </si>
  <si>
    <t>曇一時雨</t>
  </si>
  <si>
    <t>晴後雨</t>
  </si>
  <si>
    <t>最高値</t>
  </si>
  <si>
    <t xml:space="preserve">    </t>
    <phoneticPr fontId="8"/>
  </si>
  <si>
    <t xml:space="preserve">  </t>
    <phoneticPr fontId="8"/>
  </si>
  <si>
    <t>最低値</t>
  </si>
  <si>
    <t>平均値</t>
  </si>
  <si>
    <t>試験回数</t>
  </si>
  <si>
    <t>端数処理により、各数値の平均が表示の平均値と一致しないことがある。</t>
  </si>
  <si>
    <t>庭窪浄水場浄水水質試験月報</t>
    <rPh sb="0" eb="2">
      <t>ニワクボ</t>
    </rPh>
    <rPh sb="5" eb="7">
      <t>ジョウスイ</t>
    </rPh>
    <phoneticPr fontId="2"/>
  </si>
  <si>
    <t>大腸菌</t>
  </si>
  <si>
    <t>味</t>
  </si>
  <si>
    <t>遊離残留塩素</t>
  </si>
  <si>
    <t>残留塩素</t>
    <rPh sb="0" eb="4">
      <t>ザンリュウエンソ</t>
    </rPh>
    <phoneticPr fontId="4"/>
  </si>
  <si>
    <t>(260nm,50mm)</t>
  </si>
  <si>
    <t>異常なし</t>
  </si>
  <si>
    <t>塩素臭</t>
  </si>
  <si>
    <t>&lt;0.5</t>
  </si>
  <si>
    <t>&lt;0.1</t>
  </si>
  <si>
    <t>&lt;0.000001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</si>
</sst>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76" formatCode="[$-411]ggge&quot;年&quot;m&quot;月&quot;"/>
    <numFmt numFmtId="177" formatCode="[$-411]ggge&quot;年度 庭窪浄水場&quot;"/>
    <numFmt numFmtId="178" formatCode="d"/>
    <numFmt numFmtId="179" formatCode="aaa"/>
    <numFmt numFmtId="180" formatCode="0.0"/>
    <numFmt numFmtId="181" formatCode="[&lt;10]\ 0.0;#,##0"/>
    <numFmt numFmtId="182" formatCode="0.000"/>
    <numFmt numFmtId="183" formatCode="0.000000"/>
    <numFmt numFmtId="184" formatCode="#;&quot;検出せず&quot;;&quot;検出せず&quot;"/>
    <numFmt numFmtId="185" formatCode="[&lt;0.1]&quot;&lt;0.1&quot;;0.0"/>
    <numFmt numFmtId="186" formatCode="0.0_);[Red]\(0.0\)"/>
  </numFmts>
  <fonts count="12">
    <font>
      <sz val="11"/>
      <color theme="1"/>
      <name val="Yu Gothic"/>
      <family val="2"/>
      <scheme val="minor"/>
    </font>
    <font>
      <sz val="11"/>
      <name val="ＭＳ 明朝"/>
      <family val="1"/>
      <charset val="128"/>
    </font>
    <font>
      <sz val="9"/>
      <name val="ＭＳ Ｐゴシック"/>
      <family val="3"/>
      <charset val="128"/>
    </font>
    <font>
      <sz val="6"/>
      <name val="Yu Gothic"/>
      <family val="3"/>
      <charset val="128"/>
      <scheme val="minor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  <font>
      <sz val="10.5"/>
      <name val="ＭＳ ゴシック"/>
      <family val="3"/>
      <charset val="128"/>
    </font>
    <font>
      <sz val="11"/>
      <name val="明朝"/>
      <family val="3"/>
      <charset val="128"/>
    </font>
    <font>
      <sz val="10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38" fontId="1" fillId="0" borderId="0" applyFont="0" applyFill="0" applyBorder="0" applyAlignment="0" applyProtection="0"/>
    <xf numFmtId="0" fontId="6" fillId="0" borderId="0"/>
    <xf numFmtId="0" fontId="10" fillId="0" borderId="0"/>
  </cellStyleXfs>
  <cellXfs count="135">
    <xf numFmtId="0" fontId="0" fillId="0" borderId="0" xfId="0"/>
    <xf numFmtId="0" fontId="2" fillId="0" borderId="0" xfId="1" applyFont="1" applyAlignment="1" applyProtection="1">
      <alignment vertical="center"/>
      <protection locked="0"/>
    </xf>
    <xf numFmtId="0" fontId="4" fillId="0" borderId="0" xfId="1" applyFont="1" applyAlignment="1" applyProtection="1">
      <alignment vertical="center"/>
      <protection locked="0"/>
    </xf>
    <xf numFmtId="176" fontId="4" fillId="0" borderId="0" xfId="1" applyNumberFormat="1" applyFont="1" applyAlignment="1" applyProtection="1">
      <alignment vertical="center"/>
      <protection locked="0"/>
    </xf>
    <xf numFmtId="0" fontId="5" fillId="0" borderId="0" xfId="1" applyFont="1" applyAlignment="1" applyProtection="1">
      <alignment vertical="center"/>
      <protection locked="0"/>
    </xf>
    <xf numFmtId="0" fontId="5" fillId="0" borderId="2" xfId="1" applyFont="1" applyBorder="1" applyAlignment="1" applyProtection="1">
      <alignment horizontal="center" vertical="center" shrinkToFit="1"/>
      <protection locked="0"/>
    </xf>
    <xf numFmtId="0" fontId="5" fillId="0" borderId="3" xfId="1" applyFont="1" applyBorder="1" applyAlignment="1" applyProtection="1">
      <alignment horizontal="centerContinuous" vertical="center" shrinkToFit="1"/>
      <protection locked="0"/>
    </xf>
    <xf numFmtId="0" fontId="5" fillId="0" borderId="4" xfId="1" applyFont="1" applyBorder="1" applyAlignment="1" applyProtection="1">
      <alignment horizontal="centerContinuous" vertical="center" shrinkToFit="1"/>
      <protection locked="0"/>
    </xf>
    <xf numFmtId="0" fontId="2" fillId="0" borderId="5" xfId="1" applyFont="1" applyBorder="1" applyAlignment="1" applyProtection="1">
      <alignment horizontal="center" vertical="center" shrinkToFit="1"/>
      <protection locked="0"/>
    </xf>
    <xf numFmtId="0" fontId="6" fillId="0" borderId="2" xfId="1" applyFont="1" applyBorder="1" applyAlignment="1" applyProtection="1">
      <alignment horizontal="center" vertical="center"/>
      <protection locked="0"/>
    </xf>
    <xf numFmtId="0" fontId="5" fillId="0" borderId="0" xfId="1" applyFont="1" applyAlignment="1" applyProtection="1">
      <alignment horizontal="center" vertical="center" shrinkToFit="1"/>
      <protection locked="0"/>
    </xf>
    <xf numFmtId="0" fontId="5" fillId="0" borderId="6" xfId="1" applyFont="1" applyBorder="1" applyAlignment="1" applyProtection="1">
      <alignment horizontal="center" vertical="center" shrinkToFit="1"/>
      <protection locked="0"/>
    </xf>
    <xf numFmtId="0" fontId="2" fillId="0" borderId="7" xfId="1" applyFont="1" applyBorder="1" applyAlignment="1" applyProtection="1">
      <alignment horizontal="center" vertical="center" shrinkToFit="1"/>
      <protection locked="0"/>
    </xf>
    <xf numFmtId="0" fontId="6" fillId="0" borderId="6" xfId="1" applyFont="1" applyBorder="1" applyAlignment="1" applyProtection="1">
      <alignment horizontal="center" vertical="center"/>
      <protection locked="0"/>
    </xf>
    <xf numFmtId="0" fontId="5" fillId="0" borderId="7" xfId="1" applyFont="1" applyBorder="1" applyAlignment="1" applyProtection="1">
      <alignment horizontal="center" vertical="center" shrinkToFit="1"/>
      <protection locked="0"/>
    </xf>
    <xf numFmtId="0" fontId="5" fillId="0" borderId="8" xfId="1" applyFont="1" applyBorder="1" applyAlignment="1" applyProtection="1">
      <alignment horizontal="center" vertical="center" shrinkToFit="1"/>
      <protection locked="0"/>
    </xf>
    <xf numFmtId="0" fontId="5" fillId="0" borderId="9" xfId="1" applyFont="1" applyBorder="1" applyAlignment="1" applyProtection="1">
      <alignment horizontal="center" vertical="center" shrinkToFit="1"/>
      <protection locked="0"/>
    </xf>
    <xf numFmtId="178" fontId="5" fillId="0" borderId="2" xfId="1" applyNumberFormat="1" applyFont="1" applyBorder="1" applyAlignment="1" applyProtection="1">
      <alignment horizontal="center" vertical="center"/>
      <protection locked="0"/>
    </xf>
    <xf numFmtId="179" fontId="5" fillId="0" borderId="0" xfId="1" applyNumberFormat="1" applyFont="1" applyAlignment="1" applyProtection="1">
      <alignment horizontal="center" vertical="center"/>
      <protection locked="0"/>
    </xf>
    <xf numFmtId="0" fontId="5" fillId="2" borderId="2" xfId="1" applyFont="1" applyFill="1" applyBorder="1" applyAlignment="1" applyProtection="1">
      <alignment horizontal="center" vertical="center"/>
      <protection locked="0"/>
    </xf>
    <xf numFmtId="20" fontId="5" fillId="2" borderId="2" xfId="1" applyNumberFormat="1" applyFont="1" applyFill="1" applyBorder="1" applyAlignment="1" applyProtection="1">
      <alignment horizontal="center" vertical="center"/>
      <protection locked="0"/>
    </xf>
    <xf numFmtId="180" fontId="5" fillId="2" borderId="2" xfId="1" applyNumberFormat="1" applyFont="1" applyFill="1" applyBorder="1" applyAlignment="1" applyProtection="1">
      <alignment horizontal="center" vertical="center"/>
      <protection locked="0"/>
    </xf>
    <xf numFmtId="38" fontId="5" fillId="2" borderId="2" xfId="2" applyFont="1" applyFill="1" applyBorder="1" applyAlignment="1" applyProtection="1">
      <alignment horizontal="center" vertical="center"/>
      <protection locked="0"/>
    </xf>
    <xf numFmtId="181" fontId="5" fillId="2" borderId="2" xfId="1" applyNumberFormat="1" applyFont="1" applyFill="1" applyBorder="1" applyAlignment="1" applyProtection="1">
      <alignment horizontal="center" vertical="center"/>
      <protection locked="0"/>
    </xf>
    <xf numFmtId="0" fontId="5" fillId="2" borderId="2" xfId="1" applyFont="1" applyFill="1" applyBorder="1" applyAlignment="1" applyProtection="1">
      <alignment horizontal="center" vertical="center" shrinkToFit="1"/>
      <protection locked="0"/>
    </xf>
    <xf numFmtId="1" fontId="5" fillId="2" borderId="2" xfId="1" applyNumberFormat="1" applyFont="1" applyFill="1" applyBorder="1" applyAlignment="1" applyProtection="1">
      <alignment horizontal="center" vertical="center"/>
      <protection locked="0"/>
    </xf>
    <xf numFmtId="182" fontId="5" fillId="2" borderId="2" xfId="1" applyNumberFormat="1" applyFont="1" applyFill="1" applyBorder="1" applyAlignment="1" applyProtection="1">
      <alignment horizontal="center" vertical="center"/>
      <protection locked="0"/>
    </xf>
    <xf numFmtId="2" fontId="5" fillId="2" borderId="2" xfId="1" applyNumberFormat="1" applyFont="1" applyFill="1" applyBorder="1" applyAlignment="1" applyProtection="1">
      <alignment horizontal="center" vertical="center"/>
      <protection locked="0"/>
    </xf>
    <xf numFmtId="183" fontId="5" fillId="2" borderId="10" xfId="1" applyNumberFormat="1" applyFont="1" applyFill="1" applyBorder="1" applyAlignment="1" applyProtection="1">
      <alignment horizontal="center" vertical="center"/>
      <protection locked="0"/>
    </xf>
    <xf numFmtId="38" fontId="5" fillId="0" borderId="0" xfId="2" applyFont="1" applyBorder="1" applyAlignment="1" applyProtection="1">
      <alignment vertical="center"/>
      <protection locked="0"/>
    </xf>
    <xf numFmtId="178" fontId="5" fillId="0" borderId="6" xfId="1" applyNumberFormat="1" applyFont="1" applyBorder="1" applyAlignment="1" applyProtection="1">
      <alignment horizontal="center" vertical="center"/>
      <protection locked="0"/>
    </xf>
    <xf numFmtId="179" fontId="5" fillId="0" borderId="11" xfId="1" applyNumberFormat="1" applyFont="1" applyBorder="1" applyAlignment="1" applyProtection="1">
      <alignment horizontal="center" vertical="center"/>
      <protection locked="0"/>
    </xf>
    <xf numFmtId="0" fontId="5" fillId="2" borderId="6" xfId="1" applyFont="1" applyFill="1" applyBorder="1" applyAlignment="1" applyProtection="1">
      <alignment horizontal="center" vertical="center"/>
      <protection locked="0"/>
    </xf>
    <xf numFmtId="20" fontId="5" fillId="2" borderId="6" xfId="1" applyNumberFormat="1" applyFont="1" applyFill="1" applyBorder="1" applyAlignment="1" applyProtection="1">
      <alignment horizontal="center" vertical="center"/>
      <protection locked="0"/>
    </xf>
    <xf numFmtId="180" fontId="5" fillId="2" borderId="6" xfId="1" applyNumberFormat="1" applyFont="1" applyFill="1" applyBorder="1" applyAlignment="1" applyProtection="1">
      <alignment horizontal="center" vertical="center"/>
      <protection locked="0"/>
    </xf>
    <xf numFmtId="38" fontId="5" fillId="2" borderId="6" xfId="2" applyFont="1" applyFill="1" applyBorder="1" applyAlignment="1" applyProtection="1">
      <alignment horizontal="center" vertical="center"/>
      <protection locked="0"/>
    </xf>
    <xf numFmtId="181" fontId="5" fillId="2" borderId="6" xfId="1" applyNumberFormat="1" applyFont="1" applyFill="1" applyBorder="1" applyAlignment="1" applyProtection="1">
      <alignment horizontal="center" vertical="center"/>
      <protection locked="0"/>
    </xf>
    <xf numFmtId="0" fontId="5" fillId="2" borderId="6" xfId="1" applyFont="1" applyFill="1" applyBorder="1" applyAlignment="1" applyProtection="1">
      <alignment horizontal="center" vertical="center" shrinkToFit="1"/>
      <protection locked="0"/>
    </xf>
    <xf numFmtId="1" fontId="5" fillId="2" borderId="6" xfId="1" applyNumberFormat="1" applyFont="1" applyFill="1" applyBorder="1" applyAlignment="1" applyProtection="1">
      <alignment horizontal="center" vertical="center"/>
      <protection locked="0"/>
    </xf>
    <xf numFmtId="182" fontId="5" fillId="2" borderId="6" xfId="1" applyNumberFormat="1" applyFont="1" applyFill="1" applyBorder="1" applyAlignment="1" applyProtection="1">
      <alignment horizontal="center" vertical="center"/>
      <protection locked="0"/>
    </xf>
    <xf numFmtId="2" fontId="5" fillId="2" borderId="6" xfId="1" applyNumberFormat="1" applyFont="1" applyFill="1" applyBorder="1" applyAlignment="1" applyProtection="1">
      <alignment horizontal="center" vertical="center"/>
      <protection locked="0"/>
    </xf>
    <xf numFmtId="183" fontId="5" fillId="2" borderId="6" xfId="1" applyNumberFormat="1" applyFont="1" applyFill="1" applyBorder="1" applyAlignment="1" applyProtection="1">
      <alignment horizontal="center" vertical="center"/>
      <protection locked="0"/>
    </xf>
    <xf numFmtId="183" fontId="5" fillId="2" borderId="11" xfId="1" applyNumberFormat="1" applyFont="1" applyFill="1" applyBorder="1" applyAlignment="1" applyProtection="1">
      <alignment horizontal="center" vertical="center"/>
      <protection locked="0"/>
    </xf>
    <xf numFmtId="0" fontId="5" fillId="0" borderId="2" xfId="1" applyFont="1" applyBorder="1" applyAlignment="1" applyProtection="1">
      <alignment horizontal="center" vertical="center"/>
      <protection locked="0"/>
    </xf>
    <xf numFmtId="180" fontId="5" fillId="0" borderId="2" xfId="1" applyNumberFormat="1" applyFont="1" applyBorder="1" applyAlignment="1" applyProtection="1">
      <alignment horizontal="center" vertical="center"/>
      <protection locked="0"/>
    </xf>
    <xf numFmtId="38" fontId="5" fillId="0" borderId="2" xfId="2" applyFont="1" applyBorder="1" applyAlignment="1" applyProtection="1">
      <alignment horizontal="center" vertical="center"/>
      <protection locked="0"/>
    </xf>
    <xf numFmtId="181" fontId="5" fillId="0" borderId="2" xfId="1" applyNumberFormat="1" applyFont="1" applyBorder="1" applyAlignment="1" applyProtection="1">
      <alignment horizontal="center" vertical="center"/>
      <protection locked="0"/>
    </xf>
    <xf numFmtId="180" fontId="5" fillId="0" borderId="2" xfId="1" applyNumberFormat="1" applyFont="1" applyBorder="1" applyAlignment="1">
      <alignment horizontal="center" vertical="center"/>
    </xf>
    <xf numFmtId="1" fontId="5" fillId="0" borderId="2" xfId="1" applyNumberFormat="1" applyFont="1" applyBorder="1" applyAlignment="1" applyProtection="1">
      <alignment horizontal="center" vertical="center"/>
      <protection locked="0"/>
    </xf>
    <xf numFmtId="182" fontId="5" fillId="0" borderId="2" xfId="1" applyNumberFormat="1" applyFont="1" applyBorder="1" applyAlignment="1" applyProtection="1">
      <alignment horizontal="center" vertical="center"/>
      <protection locked="0"/>
    </xf>
    <xf numFmtId="2" fontId="5" fillId="0" borderId="2" xfId="1" applyNumberFormat="1" applyFont="1" applyBorder="1" applyAlignment="1" applyProtection="1">
      <alignment horizontal="center" vertical="center"/>
      <protection locked="0"/>
    </xf>
    <xf numFmtId="183" fontId="5" fillId="0" borderId="10" xfId="1" applyNumberFormat="1" applyFont="1" applyBorder="1" applyAlignment="1" applyProtection="1">
      <alignment horizontal="center" vertical="center"/>
      <protection locked="0"/>
    </xf>
    <xf numFmtId="0" fontId="5" fillId="0" borderId="6" xfId="1" applyFont="1" applyBorder="1" applyAlignment="1" applyProtection="1">
      <alignment horizontal="center" vertical="center"/>
      <protection locked="0"/>
    </xf>
    <xf numFmtId="180" fontId="5" fillId="0" borderId="6" xfId="1" applyNumberFormat="1" applyFont="1" applyBorder="1" applyAlignment="1" applyProtection="1">
      <alignment horizontal="center" vertical="center"/>
      <protection locked="0"/>
    </xf>
    <xf numFmtId="38" fontId="5" fillId="0" borderId="6" xfId="2" applyFont="1" applyBorder="1" applyAlignment="1" applyProtection="1">
      <alignment horizontal="center" vertical="center"/>
      <protection locked="0"/>
    </xf>
    <xf numFmtId="181" fontId="5" fillId="0" borderId="6" xfId="1" applyNumberFormat="1" applyFont="1" applyBorder="1" applyAlignment="1" applyProtection="1">
      <alignment horizontal="center" vertical="center"/>
      <protection locked="0"/>
    </xf>
    <xf numFmtId="180" fontId="5" fillId="0" borderId="6" xfId="1" applyNumberFormat="1" applyFont="1" applyBorder="1" applyAlignment="1">
      <alignment horizontal="center" vertical="center"/>
    </xf>
    <xf numFmtId="1" fontId="5" fillId="0" borderId="6" xfId="1" applyNumberFormat="1" applyFont="1" applyBorder="1" applyAlignment="1" applyProtection="1">
      <alignment horizontal="center" vertical="center"/>
      <protection locked="0"/>
    </xf>
    <xf numFmtId="182" fontId="5" fillId="0" borderId="6" xfId="1" applyNumberFormat="1" applyFont="1" applyBorder="1" applyAlignment="1" applyProtection="1">
      <alignment horizontal="center" vertical="center"/>
      <protection locked="0"/>
    </xf>
    <xf numFmtId="2" fontId="5" fillId="0" borderId="6" xfId="1" applyNumberFormat="1" applyFont="1" applyBorder="1" applyAlignment="1" applyProtection="1">
      <alignment horizontal="center" vertical="center"/>
      <protection locked="0"/>
    </xf>
    <xf numFmtId="183" fontId="5" fillId="0" borderId="11" xfId="1" applyNumberFormat="1" applyFont="1" applyBorder="1" applyAlignment="1" applyProtection="1">
      <alignment horizontal="center" vertical="center"/>
      <protection locked="0"/>
    </xf>
    <xf numFmtId="0" fontId="5" fillId="0" borderId="8" xfId="1" applyFont="1" applyBorder="1" applyAlignment="1" applyProtection="1">
      <alignment horizontal="center" vertical="center"/>
      <protection locked="0"/>
    </xf>
    <xf numFmtId="180" fontId="5" fillId="0" borderId="8" xfId="1" applyNumberFormat="1" applyFont="1" applyBorder="1" applyAlignment="1" applyProtection="1">
      <alignment horizontal="center" vertical="center"/>
      <protection locked="0"/>
    </xf>
    <xf numFmtId="38" fontId="5" fillId="0" borderId="8" xfId="2" applyFont="1" applyBorder="1" applyAlignment="1" applyProtection="1">
      <alignment horizontal="center" vertical="center"/>
      <protection locked="0"/>
    </xf>
    <xf numFmtId="181" fontId="5" fillId="0" borderId="8" xfId="1" applyNumberFormat="1" applyFont="1" applyBorder="1" applyAlignment="1" applyProtection="1">
      <alignment horizontal="center" vertical="center"/>
      <protection locked="0"/>
    </xf>
    <xf numFmtId="180" fontId="5" fillId="0" borderId="8" xfId="1" applyNumberFormat="1" applyFont="1" applyBorder="1" applyAlignment="1">
      <alignment horizontal="center" vertical="center"/>
    </xf>
    <xf numFmtId="1" fontId="5" fillId="0" borderId="8" xfId="1" applyNumberFormat="1" applyFont="1" applyBorder="1" applyAlignment="1" applyProtection="1">
      <alignment horizontal="center" vertical="center"/>
      <protection locked="0"/>
    </xf>
    <xf numFmtId="182" fontId="5" fillId="0" borderId="8" xfId="1" applyNumberFormat="1" applyFont="1" applyBorder="1" applyAlignment="1" applyProtection="1">
      <alignment horizontal="center" vertical="center"/>
      <protection locked="0"/>
    </xf>
    <xf numFmtId="2" fontId="5" fillId="0" borderId="8" xfId="1" applyNumberFormat="1" applyFont="1" applyBorder="1" applyAlignment="1" applyProtection="1">
      <alignment horizontal="center" vertical="center"/>
      <protection locked="0"/>
    </xf>
    <xf numFmtId="183" fontId="5" fillId="0" borderId="12" xfId="1" applyNumberFormat="1" applyFont="1" applyBorder="1" applyAlignment="1" applyProtection="1">
      <alignment horizontal="center" vertical="center"/>
      <protection locked="0"/>
    </xf>
    <xf numFmtId="0" fontId="5" fillId="0" borderId="8" xfId="1" applyFont="1" applyBorder="1" applyAlignment="1">
      <alignment horizontal="center" vertical="center"/>
    </xf>
    <xf numFmtId="0" fontId="5" fillId="0" borderId="12" xfId="1" applyFont="1" applyBorder="1" applyAlignment="1" applyProtection="1">
      <alignment horizontal="center" vertical="center"/>
      <protection locked="0"/>
    </xf>
    <xf numFmtId="0" fontId="9" fillId="0" borderId="0" xfId="3" applyFont="1" applyAlignment="1">
      <alignment vertical="center"/>
    </xf>
    <xf numFmtId="180" fontId="5" fillId="0" borderId="0" xfId="1" applyNumberFormat="1" applyFont="1" applyAlignment="1" applyProtection="1">
      <alignment vertical="center"/>
      <protection locked="0"/>
    </xf>
    <xf numFmtId="0" fontId="5" fillId="0" borderId="0" xfId="1" applyFont="1" applyAlignment="1">
      <alignment vertical="center"/>
    </xf>
    <xf numFmtId="0" fontId="2" fillId="0" borderId="0" xfId="1" applyFont="1" applyAlignment="1" applyProtection="1">
      <alignment horizontal="centerContinuous" vertical="center"/>
      <protection locked="0"/>
    </xf>
    <xf numFmtId="0" fontId="6" fillId="0" borderId="0" xfId="1" applyFont="1" applyAlignment="1" applyProtection="1">
      <alignment vertical="center"/>
      <protection locked="0"/>
    </xf>
    <xf numFmtId="0" fontId="5" fillId="0" borderId="13" xfId="1" applyFont="1" applyBorder="1" applyAlignment="1" applyProtection="1">
      <alignment horizontal="centerContinuous" vertical="center" shrinkToFit="1"/>
      <protection locked="0"/>
    </xf>
    <xf numFmtId="180" fontId="5" fillId="2" borderId="5" xfId="1" applyNumberFormat="1" applyFont="1" applyFill="1" applyBorder="1" applyAlignment="1" applyProtection="1">
      <alignment horizontal="center" vertical="center"/>
      <protection locked="0"/>
    </xf>
    <xf numFmtId="1" fontId="5" fillId="2" borderId="6" xfId="4" applyNumberFormat="1" applyFont="1" applyFill="1" applyBorder="1" applyAlignment="1" applyProtection="1">
      <alignment horizontal="center" vertical="center"/>
      <protection locked="0"/>
    </xf>
    <xf numFmtId="184" fontId="5" fillId="2" borderId="6" xfId="4" applyNumberFormat="1" applyFont="1" applyFill="1" applyBorder="1" applyAlignment="1" applyProtection="1">
      <alignment horizontal="center" vertical="center"/>
      <protection locked="0"/>
    </xf>
    <xf numFmtId="180" fontId="5" fillId="2" borderId="2" xfId="4" applyNumberFormat="1" applyFont="1" applyFill="1" applyBorder="1" applyAlignment="1" applyProtection="1">
      <alignment horizontal="center" vertical="center"/>
      <protection locked="0"/>
    </xf>
    <xf numFmtId="0" fontId="5" fillId="2" borderId="6" xfId="4" applyFont="1" applyFill="1" applyBorder="1" applyAlignment="1" applyProtection="1">
      <alignment horizontal="center" vertical="center"/>
      <protection locked="0"/>
    </xf>
    <xf numFmtId="0" fontId="5" fillId="2" borderId="2" xfId="4" applyFont="1" applyFill="1" applyBorder="1" applyAlignment="1" applyProtection="1">
      <alignment horizontal="center" vertical="center"/>
      <protection locked="0"/>
    </xf>
    <xf numFmtId="0" fontId="5" fillId="2" borderId="0" xfId="4" applyFont="1" applyFill="1" applyAlignment="1" applyProtection="1">
      <alignment horizontal="center" vertical="center"/>
      <protection locked="0"/>
    </xf>
    <xf numFmtId="1" fontId="5" fillId="2" borderId="2" xfId="4" applyNumberFormat="1" applyFont="1" applyFill="1" applyBorder="1" applyAlignment="1" applyProtection="1">
      <alignment horizontal="center" vertical="center"/>
      <protection locked="0"/>
    </xf>
    <xf numFmtId="185" fontId="5" fillId="2" borderId="5" xfId="4" applyNumberFormat="1" applyFont="1" applyFill="1" applyBorder="1" applyAlignment="1" applyProtection="1">
      <alignment horizontal="center" vertical="center"/>
      <protection locked="0"/>
    </xf>
    <xf numFmtId="182" fontId="5" fillId="2" borderId="2" xfId="4" applyNumberFormat="1" applyFont="1" applyFill="1" applyBorder="1" applyAlignment="1" applyProtection="1">
      <alignment horizontal="center" vertical="center"/>
      <protection locked="0"/>
    </xf>
    <xf numFmtId="0" fontId="5" fillId="2" borderId="10" xfId="1" applyFont="1" applyFill="1" applyBorder="1" applyAlignment="1" applyProtection="1">
      <alignment horizontal="center" vertical="center"/>
      <protection locked="0"/>
    </xf>
    <xf numFmtId="180" fontId="5" fillId="2" borderId="7" xfId="1" applyNumberFormat="1" applyFont="1" applyFill="1" applyBorder="1" applyAlignment="1" applyProtection="1">
      <alignment horizontal="center" vertical="center"/>
      <protection locked="0"/>
    </xf>
    <xf numFmtId="180" fontId="5" fillId="2" borderId="6" xfId="4" applyNumberFormat="1" applyFont="1" applyFill="1" applyBorder="1" applyAlignment="1" applyProtection="1">
      <alignment horizontal="center" vertical="center"/>
      <protection locked="0"/>
    </xf>
    <xf numFmtId="185" fontId="5" fillId="2" borderId="7" xfId="4" applyNumberFormat="1" applyFont="1" applyFill="1" applyBorder="1" applyAlignment="1" applyProtection="1">
      <alignment horizontal="center" vertical="center"/>
      <protection locked="0"/>
    </xf>
    <xf numFmtId="182" fontId="5" fillId="2" borderId="6" xfId="4" applyNumberFormat="1" applyFont="1" applyFill="1" applyBorder="1" applyAlignment="1" applyProtection="1">
      <alignment horizontal="center" vertical="center"/>
      <protection locked="0"/>
    </xf>
    <xf numFmtId="0" fontId="5" fillId="2" borderId="11" xfId="1" applyFont="1" applyFill="1" applyBorder="1" applyAlignment="1" applyProtection="1">
      <alignment horizontal="center" vertical="center"/>
      <protection locked="0"/>
    </xf>
    <xf numFmtId="1" fontId="5" fillId="2" borderId="8" xfId="4" applyNumberFormat="1" applyFont="1" applyFill="1" applyBorder="1" applyAlignment="1" applyProtection="1">
      <alignment horizontal="center" vertical="center"/>
      <protection locked="0"/>
    </xf>
    <xf numFmtId="180" fontId="5" fillId="2" borderId="8" xfId="4" applyNumberFormat="1" applyFont="1" applyFill="1" applyBorder="1" applyAlignment="1" applyProtection="1">
      <alignment horizontal="center" vertical="center"/>
      <protection locked="0"/>
    </xf>
    <xf numFmtId="185" fontId="5" fillId="2" borderId="9" xfId="4" applyNumberFormat="1" applyFont="1" applyFill="1" applyBorder="1" applyAlignment="1" applyProtection="1">
      <alignment horizontal="center" vertical="center"/>
      <protection locked="0"/>
    </xf>
    <xf numFmtId="0" fontId="11" fillId="2" borderId="11" xfId="1" applyFont="1" applyFill="1" applyBorder="1" applyAlignment="1">
      <alignment horizontal="center" vertical="center"/>
    </xf>
    <xf numFmtId="180" fontId="5" fillId="0" borderId="5" xfId="1" applyNumberFormat="1" applyFont="1" applyBorder="1" applyAlignment="1" applyProtection="1">
      <alignment horizontal="center" vertical="center"/>
      <protection locked="0"/>
    </xf>
    <xf numFmtId="1" fontId="5" fillId="0" borderId="2" xfId="4" applyNumberFormat="1" applyFont="1" applyBorder="1" applyAlignment="1" applyProtection="1">
      <alignment horizontal="center" vertical="center"/>
      <protection locked="0"/>
    </xf>
    <xf numFmtId="184" fontId="5" fillId="0" borderId="2" xfId="4" applyNumberFormat="1" applyFont="1" applyBorder="1" applyAlignment="1" applyProtection="1">
      <alignment horizontal="center" vertical="center"/>
      <protection locked="0"/>
    </xf>
    <xf numFmtId="180" fontId="5" fillId="0" borderId="14" xfId="4" applyNumberFormat="1" applyFont="1" applyBorder="1" applyAlignment="1">
      <alignment horizontal="center" vertical="center"/>
    </xf>
    <xf numFmtId="0" fontId="5" fillId="0" borderId="2" xfId="4" applyFont="1" applyBorder="1" applyAlignment="1" applyProtection="1">
      <alignment horizontal="center" vertical="center"/>
      <protection locked="0"/>
    </xf>
    <xf numFmtId="0" fontId="5" fillId="0" borderId="5" xfId="4" applyFont="1" applyBorder="1" applyAlignment="1" applyProtection="1">
      <alignment horizontal="center" vertical="center"/>
      <protection locked="0"/>
    </xf>
    <xf numFmtId="185" fontId="5" fillId="0" borderId="7" xfId="4" applyNumberFormat="1" applyFont="1" applyBorder="1" applyAlignment="1" applyProtection="1">
      <alignment horizontal="center" vertical="center"/>
      <protection locked="0"/>
    </xf>
    <xf numFmtId="180" fontId="5" fillId="0" borderId="2" xfId="4" applyNumberFormat="1" applyFont="1" applyBorder="1" applyAlignment="1" applyProtection="1">
      <alignment horizontal="center" vertical="center"/>
      <protection locked="0"/>
    </xf>
    <xf numFmtId="182" fontId="5" fillId="0" borderId="2" xfId="4" applyNumberFormat="1" applyFont="1" applyBorder="1" applyAlignment="1" applyProtection="1">
      <alignment horizontal="center" vertical="center"/>
      <protection locked="0"/>
    </xf>
    <xf numFmtId="0" fontId="5" fillId="0" borderId="10" xfId="1" applyFont="1" applyBorder="1" applyAlignment="1" applyProtection="1">
      <alignment horizontal="center" vertical="center"/>
      <protection locked="0"/>
    </xf>
    <xf numFmtId="180" fontId="5" fillId="0" borderId="7" xfId="1" applyNumberFormat="1" applyFont="1" applyBorder="1" applyAlignment="1" applyProtection="1">
      <alignment horizontal="center" vertical="center"/>
      <protection locked="0"/>
    </xf>
    <xf numFmtId="1" fontId="5" fillId="0" borderId="6" xfId="4" applyNumberFormat="1" applyFont="1" applyBorder="1" applyAlignment="1" applyProtection="1">
      <alignment horizontal="center" vertical="center"/>
      <protection locked="0"/>
    </xf>
    <xf numFmtId="184" fontId="5" fillId="0" borderId="6" xfId="4" applyNumberFormat="1" applyFont="1" applyBorder="1" applyAlignment="1" applyProtection="1">
      <alignment horizontal="center" vertical="center"/>
      <protection locked="0"/>
    </xf>
    <xf numFmtId="180" fontId="5" fillId="0" borderId="0" xfId="4" applyNumberFormat="1" applyFont="1" applyAlignment="1">
      <alignment horizontal="center" vertical="center"/>
    </xf>
    <xf numFmtId="0" fontId="5" fillId="0" borderId="6" xfId="4" applyFont="1" applyBorder="1" applyAlignment="1" applyProtection="1">
      <alignment horizontal="center" vertical="center"/>
      <protection locked="0"/>
    </xf>
    <xf numFmtId="0" fontId="5" fillId="0" borderId="7" xfId="4" applyFont="1" applyBorder="1" applyAlignment="1" applyProtection="1">
      <alignment horizontal="center" vertical="center"/>
      <protection locked="0"/>
    </xf>
    <xf numFmtId="180" fontId="5" fillId="0" borderId="6" xfId="4" applyNumberFormat="1" applyFont="1" applyBorder="1" applyAlignment="1" applyProtection="1">
      <alignment horizontal="center" vertical="center"/>
      <protection locked="0"/>
    </xf>
    <xf numFmtId="182" fontId="5" fillId="0" borderId="6" xfId="4" applyNumberFormat="1" applyFont="1" applyBorder="1" applyAlignment="1" applyProtection="1">
      <alignment horizontal="center" vertical="center"/>
      <protection locked="0"/>
    </xf>
    <xf numFmtId="0" fontId="5" fillId="0" borderId="11" xfId="1" applyFont="1" applyBorder="1" applyAlignment="1" applyProtection="1">
      <alignment horizontal="center" vertical="center"/>
      <protection locked="0"/>
    </xf>
    <xf numFmtId="180" fontId="5" fillId="0" borderId="9" xfId="1" applyNumberFormat="1" applyFont="1" applyBorder="1" applyAlignment="1" applyProtection="1">
      <alignment horizontal="center" vertical="center"/>
      <protection locked="0"/>
    </xf>
    <xf numFmtId="1" fontId="5" fillId="0" borderId="8" xfId="4" applyNumberFormat="1" applyFont="1" applyBorder="1" applyAlignment="1" applyProtection="1">
      <alignment horizontal="center" vertical="center"/>
      <protection locked="0"/>
    </xf>
    <xf numFmtId="184" fontId="5" fillId="0" borderId="8" xfId="4" applyNumberFormat="1" applyFont="1" applyBorder="1" applyAlignment="1" applyProtection="1">
      <alignment horizontal="center" vertical="center"/>
      <protection locked="0"/>
    </xf>
    <xf numFmtId="180" fontId="5" fillId="0" borderId="1" xfId="4" applyNumberFormat="1" applyFont="1" applyBorder="1" applyAlignment="1">
      <alignment horizontal="center" vertical="center"/>
    </xf>
    <xf numFmtId="0" fontId="5" fillId="0" borderId="8" xfId="4" applyFont="1" applyBorder="1" applyAlignment="1" applyProtection="1">
      <alignment horizontal="center" vertical="center"/>
      <protection locked="0"/>
    </xf>
    <xf numFmtId="0" fontId="5" fillId="0" borderId="9" xfId="4" applyFont="1" applyBorder="1" applyAlignment="1" applyProtection="1">
      <alignment horizontal="center" vertical="center"/>
      <protection locked="0"/>
    </xf>
    <xf numFmtId="185" fontId="5" fillId="0" borderId="9" xfId="4" applyNumberFormat="1" applyFont="1" applyBorder="1" applyAlignment="1" applyProtection="1">
      <alignment horizontal="center" vertical="center"/>
      <protection locked="0"/>
    </xf>
    <xf numFmtId="180" fontId="5" fillId="0" borderId="8" xfId="4" applyNumberFormat="1" applyFont="1" applyBorder="1" applyAlignment="1" applyProtection="1">
      <alignment horizontal="center" vertical="center"/>
      <protection locked="0"/>
    </xf>
    <xf numFmtId="182" fontId="5" fillId="0" borderId="8" xfId="4" applyNumberFormat="1" applyFont="1" applyBorder="1" applyAlignment="1" applyProtection="1">
      <alignment horizontal="center" vertical="center"/>
      <protection locked="0"/>
    </xf>
    <xf numFmtId="1" fontId="5" fillId="0" borderId="9" xfId="1" applyNumberFormat="1" applyFont="1" applyBorder="1" applyAlignment="1" applyProtection="1">
      <alignment horizontal="center" vertical="center"/>
      <protection locked="0"/>
    </xf>
    <xf numFmtId="1" fontId="5" fillId="0" borderId="1" xfId="4" applyNumberFormat="1" applyFont="1" applyBorder="1" applyAlignment="1">
      <alignment horizontal="center" vertical="center"/>
    </xf>
    <xf numFmtId="1" fontId="5" fillId="0" borderId="9" xfId="4" applyNumberFormat="1" applyFont="1" applyBorder="1" applyAlignment="1" applyProtection="1">
      <alignment horizontal="center" vertical="center"/>
      <protection locked="0"/>
    </xf>
    <xf numFmtId="1" fontId="5" fillId="0" borderId="1" xfId="4" applyNumberFormat="1" applyFont="1" applyBorder="1" applyAlignment="1" applyProtection="1">
      <alignment horizontal="center" vertical="center"/>
      <protection locked="0"/>
    </xf>
    <xf numFmtId="1" fontId="5" fillId="0" borderId="15" xfId="1" applyNumberFormat="1" applyFont="1" applyBorder="1" applyAlignment="1" applyProtection="1">
      <alignment horizontal="center" vertical="center"/>
      <protection locked="0"/>
    </xf>
    <xf numFmtId="1" fontId="5" fillId="0" borderId="12" xfId="1" applyNumberFormat="1" applyFont="1" applyBorder="1" applyAlignment="1" applyProtection="1">
      <alignment horizontal="center" vertical="center"/>
      <protection locked="0"/>
    </xf>
    <xf numFmtId="186" fontId="5" fillId="0" borderId="0" xfId="1" applyNumberFormat="1" applyFont="1" applyAlignment="1">
      <alignment vertical="center"/>
    </xf>
    <xf numFmtId="176" fontId="4" fillId="0" borderId="0" xfId="1" applyNumberFormat="1" applyFont="1" applyAlignment="1" applyProtection="1">
      <alignment horizontal="center" vertical="center"/>
      <protection locked="0"/>
    </xf>
    <xf numFmtId="177" fontId="6" fillId="0" borderId="1" xfId="1" applyNumberFormat="1" applyFont="1" applyBorder="1" applyAlignment="1" applyProtection="1">
      <alignment horizontal="right" vertical="center" shrinkToFit="1"/>
      <protection locked="0"/>
    </xf>
  </cellXfs>
  <cellStyles count="5">
    <cellStyle name="桁区切り 2" xfId="2" xr:uid="{CCF0AB06-5183-4BCD-8C70-DD97DC7DE155}"/>
    <cellStyle name="標準" xfId="0" builtinId="0"/>
    <cellStyle name="標準 2" xfId="1" xr:uid="{FD3F2F19-5416-4284-8BBA-AA9D3EF6924B}"/>
    <cellStyle name="標準 2 2" xfId="3" xr:uid="{029B1713-C88F-4612-8FD8-C74AF086E3AE}"/>
    <cellStyle name="標準_日報(11)" xfId="4" xr:uid="{C40362F1-1DB6-4BA3-AF5A-524B0053FA2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E4960E-7209-4346-8997-FB51B65F6B33}">
  <dimension ref="A1:W41"/>
  <sheetViews>
    <sheetView tabSelected="1" view="pageBreakPreview" zoomScale="70" zoomScaleNormal="100" zoomScaleSheetLayoutView="70" workbookViewId="0">
      <selection activeCell="V3" sqref="V3"/>
    </sheetView>
  </sheetViews>
  <sheetFormatPr defaultRowHeight="12"/>
  <cols>
    <col min="1" max="16384" width="9" style="74"/>
  </cols>
  <sheetData>
    <row r="1" spans="1:23" s="4" customFormat="1" ht="24.95" customHeight="1">
      <c r="A1" s="1"/>
      <c r="B1" s="2" t="s">
        <v>0</v>
      </c>
      <c r="C1" s="2"/>
      <c r="D1" s="2"/>
      <c r="E1" s="2"/>
      <c r="F1" s="133">
        <v>46113</v>
      </c>
      <c r="G1" s="133"/>
      <c r="H1" s="3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3" s="4" customFormat="1" ht="24.9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34">
        <f>DATE(YEAR(F1)-(MONTH(F1)&lt;4),4,1)</f>
        <v>46113</v>
      </c>
      <c r="U2" s="134"/>
      <c r="V2" s="134"/>
    </row>
    <row r="3" spans="1:23" s="4" customFormat="1" ht="18" customHeight="1">
      <c r="A3" s="5"/>
      <c r="B3" s="5"/>
      <c r="C3" s="5"/>
      <c r="D3" s="5"/>
      <c r="E3" s="5" t="s">
        <v>1</v>
      </c>
      <c r="F3" s="5" t="s">
        <v>2</v>
      </c>
      <c r="G3" s="5" t="s">
        <v>3</v>
      </c>
      <c r="H3" s="5" t="s">
        <v>4</v>
      </c>
      <c r="I3" s="5" t="s">
        <v>5</v>
      </c>
      <c r="J3" s="5" t="s">
        <v>6</v>
      </c>
      <c r="K3" s="6" t="s">
        <v>7</v>
      </c>
      <c r="L3" s="7"/>
      <c r="M3" s="5" t="s">
        <v>8</v>
      </c>
      <c r="N3" s="5" t="s">
        <v>9</v>
      </c>
      <c r="O3" s="5" t="s">
        <v>10</v>
      </c>
      <c r="P3" s="5" t="s">
        <v>11</v>
      </c>
      <c r="Q3" s="5" t="s">
        <v>12</v>
      </c>
      <c r="R3" s="5" t="s">
        <v>13</v>
      </c>
      <c r="S3" s="5" t="s">
        <v>14</v>
      </c>
      <c r="T3" s="5" t="s">
        <v>15</v>
      </c>
      <c r="U3" s="8" t="s">
        <v>16</v>
      </c>
      <c r="V3" s="9" t="s">
        <v>17</v>
      </c>
      <c r="W3" s="10"/>
    </row>
    <row r="4" spans="1:23" s="4" customFormat="1" ht="18" customHeight="1">
      <c r="A4" s="11" t="s">
        <v>18</v>
      </c>
      <c r="B4" s="11" t="s">
        <v>19</v>
      </c>
      <c r="C4" s="11" t="s">
        <v>20</v>
      </c>
      <c r="D4" s="11" t="s">
        <v>21</v>
      </c>
      <c r="E4" s="11" t="s">
        <v>22</v>
      </c>
      <c r="F4" s="11"/>
      <c r="G4" s="11"/>
      <c r="H4" s="11"/>
      <c r="I4" s="11"/>
      <c r="J4" s="11"/>
      <c r="K4" s="11" t="s">
        <v>23</v>
      </c>
      <c r="L4" s="11" t="s">
        <v>24</v>
      </c>
      <c r="M4" s="11"/>
      <c r="N4" s="11"/>
      <c r="O4" s="11" t="s">
        <v>25</v>
      </c>
      <c r="P4" s="11" t="s">
        <v>26</v>
      </c>
      <c r="Q4" s="11"/>
      <c r="R4" s="11" t="s">
        <v>27</v>
      </c>
      <c r="S4" s="11" t="s">
        <v>28</v>
      </c>
      <c r="T4" s="11"/>
      <c r="U4" s="12"/>
      <c r="V4" s="13" t="s">
        <v>29</v>
      </c>
      <c r="W4" s="14"/>
    </row>
    <row r="5" spans="1:23" s="4" customFormat="1" ht="18" customHeight="1">
      <c r="A5" s="11"/>
      <c r="B5" s="15"/>
      <c r="C5" s="15"/>
      <c r="D5" s="15"/>
      <c r="E5" s="15"/>
      <c r="F5" s="15" t="s">
        <v>30</v>
      </c>
      <c r="G5" s="15" t="s">
        <v>30</v>
      </c>
      <c r="H5" s="15" t="s">
        <v>31</v>
      </c>
      <c r="I5" s="15" t="s">
        <v>32</v>
      </c>
      <c r="J5" s="15"/>
      <c r="K5" s="15"/>
      <c r="L5" s="15"/>
      <c r="M5" s="15" t="s">
        <v>33</v>
      </c>
      <c r="N5" s="15" t="s">
        <v>33</v>
      </c>
      <c r="O5" s="15" t="s">
        <v>34</v>
      </c>
      <c r="P5" s="15" t="s">
        <v>35</v>
      </c>
      <c r="Q5" s="15" t="s">
        <v>34</v>
      </c>
      <c r="R5" s="15" t="s">
        <v>34</v>
      </c>
      <c r="S5" s="15" t="s">
        <v>34</v>
      </c>
      <c r="T5" s="15" t="s">
        <v>34</v>
      </c>
      <c r="U5" s="16" t="s">
        <v>34</v>
      </c>
      <c r="V5" s="15" t="s">
        <v>34</v>
      </c>
      <c r="W5" s="10"/>
    </row>
    <row r="6" spans="1:23" s="4" customFormat="1" ht="18" customHeight="1">
      <c r="A6" s="17">
        <v>46113</v>
      </c>
      <c r="B6" s="18">
        <f>+A6</f>
        <v>46113</v>
      </c>
      <c r="C6" s="19" t="s">
        <v>36</v>
      </c>
      <c r="D6" s="19" t="s">
        <v>37</v>
      </c>
      <c r="E6" s="20">
        <v>0.40972222222222221</v>
      </c>
      <c r="F6" s="21">
        <v>13</v>
      </c>
      <c r="G6" s="21">
        <v>15.6</v>
      </c>
      <c r="H6" s="22"/>
      <c r="I6" s="23"/>
      <c r="J6" s="21">
        <v>7.43</v>
      </c>
      <c r="K6" s="24" t="s">
        <v>38</v>
      </c>
      <c r="L6" s="24" t="s">
        <v>39</v>
      </c>
      <c r="M6" s="25">
        <v>8</v>
      </c>
      <c r="N6" s="25">
        <v>3</v>
      </c>
      <c r="O6" s="21">
        <v>5.3</v>
      </c>
      <c r="P6" s="26">
        <v>0.16800000000000001</v>
      </c>
      <c r="Q6" s="21">
        <v>37</v>
      </c>
      <c r="R6" s="27">
        <v>7.0000000000000007E-2</v>
      </c>
      <c r="S6" s="27">
        <v>0.03</v>
      </c>
      <c r="T6" s="21">
        <v>1.7</v>
      </c>
      <c r="U6" s="28"/>
      <c r="V6" s="28"/>
      <c r="W6" s="29"/>
    </row>
    <row r="7" spans="1:23" s="4" customFormat="1" ht="18" customHeight="1">
      <c r="A7" s="30">
        <v>46114</v>
      </c>
      <c r="B7" s="31">
        <f>+A7</f>
        <v>46114</v>
      </c>
      <c r="C7" s="32" t="s">
        <v>40</v>
      </c>
      <c r="D7" s="32" t="s">
        <v>41</v>
      </c>
      <c r="E7" s="33">
        <v>0.4152777777777778</v>
      </c>
      <c r="F7" s="34">
        <v>14</v>
      </c>
      <c r="G7" s="34">
        <v>14.8</v>
      </c>
      <c r="H7" s="35"/>
      <c r="I7" s="36"/>
      <c r="J7" s="34">
        <v>7.46</v>
      </c>
      <c r="K7" s="37" t="s">
        <v>39</v>
      </c>
      <c r="L7" s="37" t="s">
        <v>39</v>
      </c>
      <c r="M7" s="38">
        <v>8</v>
      </c>
      <c r="N7" s="38">
        <v>3</v>
      </c>
      <c r="O7" s="34"/>
      <c r="P7" s="39"/>
      <c r="Q7" s="34">
        <v>36.5</v>
      </c>
      <c r="R7" s="40"/>
      <c r="S7" s="40"/>
      <c r="T7" s="34"/>
      <c r="U7" s="41"/>
      <c r="V7" s="42"/>
      <c r="W7" s="29"/>
    </row>
    <row r="8" spans="1:23" s="4" customFormat="1" ht="18" customHeight="1">
      <c r="A8" s="30">
        <v>46115</v>
      </c>
      <c r="B8" s="31">
        <f t="shared" ref="B8:B33" si="0">+A8</f>
        <v>46115</v>
      </c>
      <c r="C8" s="32" t="s">
        <v>40</v>
      </c>
      <c r="D8" s="32" t="s">
        <v>40</v>
      </c>
      <c r="E8" s="33">
        <v>0.39652777777777776</v>
      </c>
      <c r="F8" s="34">
        <v>15</v>
      </c>
      <c r="G8" s="34">
        <v>15.2</v>
      </c>
      <c r="H8" s="35"/>
      <c r="I8" s="36"/>
      <c r="J8" s="34">
        <v>7.46</v>
      </c>
      <c r="K8" s="37" t="s">
        <v>39</v>
      </c>
      <c r="L8" s="37" t="s">
        <v>39</v>
      </c>
      <c r="M8" s="38">
        <v>9</v>
      </c>
      <c r="N8" s="38">
        <v>4</v>
      </c>
      <c r="O8" s="34"/>
      <c r="P8" s="39"/>
      <c r="Q8" s="34">
        <v>33.5</v>
      </c>
      <c r="R8" s="40"/>
      <c r="S8" s="40"/>
      <c r="T8" s="34"/>
      <c r="U8" s="41"/>
      <c r="V8" s="42"/>
      <c r="W8" s="29"/>
    </row>
    <row r="9" spans="1:23" s="4" customFormat="1" ht="18" customHeight="1">
      <c r="A9" s="30">
        <v>46116</v>
      </c>
      <c r="B9" s="31">
        <f t="shared" si="0"/>
        <v>46116</v>
      </c>
      <c r="C9" s="32" t="s">
        <v>42</v>
      </c>
      <c r="D9" s="32" t="s">
        <v>43</v>
      </c>
      <c r="E9" s="33"/>
      <c r="F9" s="34"/>
      <c r="G9" s="34"/>
      <c r="H9" s="35"/>
      <c r="I9" s="36"/>
      <c r="J9" s="34"/>
      <c r="K9" s="37"/>
      <c r="L9" s="37"/>
      <c r="M9" s="38"/>
      <c r="N9" s="38"/>
      <c r="O9" s="34"/>
      <c r="P9" s="39"/>
      <c r="Q9" s="34"/>
      <c r="R9" s="40"/>
      <c r="S9" s="40"/>
      <c r="T9" s="34"/>
      <c r="U9" s="41"/>
      <c r="V9" s="42"/>
      <c r="W9" s="29"/>
    </row>
    <row r="10" spans="1:23" s="4" customFormat="1" ht="18" customHeight="1">
      <c r="A10" s="30">
        <v>46117</v>
      </c>
      <c r="B10" s="31">
        <f t="shared" si="0"/>
        <v>46117</v>
      </c>
      <c r="C10" s="32" t="s">
        <v>42</v>
      </c>
      <c r="D10" s="32" t="s">
        <v>44</v>
      </c>
      <c r="E10" s="33"/>
      <c r="F10" s="34"/>
      <c r="G10" s="34"/>
      <c r="H10" s="35"/>
      <c r="I10" s="36"/>
      <c r="J10" s="34"/>
      <c r="K10" s="37"/>
      <c r="L10" s="37"/>
      <c r="M10" s="38"/>
      <c r="N10" s="38"/>
      <c r="O10" s="34"/>
      <c r="P10" s="39"/>
      <c r="Q10" s="34"/>
      <c r="R10" s="40"/>
      <c r="S10" s="40"/>
      <c r="T10" s="34"/>
      <c r="U10" s="41"/>
      <c r="V10" s="42"/>
      <c r="W10" s="29"/>
    </row>
    <row r="11" spans="1:23" s="4" customFormat="1" ht="18" customHeight="1">
      <c r="A11" s="30">
        <v>46118</v>
      </c>
      <c r="B11" s="31">
        <f t="shared" si="0"/>
        <v>46118</v>
      </c>
      <c r="C11" s="32" t="s">
        <v>40</v>
      </c>
      <c r="D11" s="32" t="s">
        <v>45</v>
      </c>
      <c r="E11" s="33">
        <v>0.3888888888888889</v>
      </c>
      <c r="F11" s="34">
        <v>19.5</v>
      </c>
      <c r="G11" s="34">
        <v>16.8</v>
      </c>
      <c r="H11" s="35"/>
      <c r="I11" s="36"/>
      <c r="J11" s="34">
        <v>7.38</v>
      </c>
      <c r="K11" s="37" t="s">
        <v>39</v>
      </c>
      <c r="L11" s="37" t="s">
        <v>39</v>
      </c>
      <c r="M11" s="38">
        <v>8</v>
      </c>
      <c r="N11" s="38">
        <v>3</v>
      </c>
      <c r="O11" s="34"/>
      <c r="P11" s="39"/>
      <c r="Q11" s="34">
        <v>35.5</v>
      </c>
      <c r="R11" s="40"/>
      <c r="S11" s="40"/>
      <c r="T11" s="34"/>
      <c r="U11" s="41"/>
      <c r="V11" s="42"/>
      <c r="W11" s="29"/>
    </row>
    <row r="12" spans="1:23" s="4" customFormat="1" ht="18" customHeight="1">
      <c r="A12" s="30">
        <v>46119</v>
      </c>
      <c r="B12" s="31">
        <f t="shared" si="0"/>
        <v>46119</v>
      </c>
      <c r="C12" s="32" t="s">
        <v>42</v>
      </c>
      <c r="D12" s="32" t="s">
        <v>42</v>
      </c>
      <c r="E12" s="33">
        <v>0.40972222222222221</v>
      </c>
      <c r="F12" s="34">
        <v>13</v>
      </c>
      <c r="G12" s="34">
        <v>16.899999999999999</v>
      </c>
      <c r="H12" s="35"/>
      <c r="I12" s="36"/>
      <c r="J12" s="34">
        <v>7.31</v>
      </c>
      <c r="K12" s="37" t="s">
        <v>39</v>
      </c>
      <c r="L12" s="37" t="s">
        <v>39</v>
      </c>
      <c r="M12" s="38">
        <v>7</v>
      </c>
      <c r="N12" s="38">
        <v>3</v>
      </c>
      <c r="O12" s="34"/>
      <c r="P12" s="39"/>
      <c r="Q12" s="34">
        <v>37.700000000000003</v>
      </c>
      <c r="R12" s="40"/>
      <c r="S12" s="40"/>
      <c r="T12" s="34"/>
      <c r="U12" s="41"/>
      <c r="V12" s="42"/>
      <c r="W12" s="29"/>
    </row>
    <row r="13" spans="1:23" s="4" customFormat="1" ht="18" customHeight="1">
      <c r="A13" s="30">
        <v>46120</v>
      </c>
      <c r="B13" s="31">
        <f t="shared" si="0"/>
        <v>46120</v>
      </c>
      <c r="C13" s="32" t="s">
        <v>40</v>
      </c>
      <c r="D13" s="32" t="s">
        <v>46</v>
      </c>
      <c r="E13" s="33">
        <v>0.38680555555555557</v>
      </c>
      <c r="F13" s="34">
        <v>12.7</v>
      </c>
      <c r="G13" s="34">
        <v>15</v>
      </c>
      <c r="H13" s="35">
        <v>620</v>
      </c>
      <c r="I13" s="36">
        <v>120</v>
      </c>
      <c r="J13" s="34">
        <v>7.37</v>
      </c>
      <c r="K13" s="37" t="s">
        <v>38</v>
      </c>
      <c r="L13" s="37" t="s">
        <v>38</v>
      </c>
      <c r="M13" s="38">
        <v>8</v>
      </c>
      <c r="N13" s="38">
        <v>4</v>
      </c>
      <c r="O13" s="34">
        <v>4.4000000000000004</v>
      </c>
      <c r="P13" s="39">
        <v>0.16900000000000001</v>
      </c>
      <c r="Q13" s="34">
        <v>35.799999999999997</v>
      </c>
      <c r="R13" s="40">
        <v>0.03</v>
      </c>
      <c r="S13" s="40">
        <v>0.03</v>
      </c>
      <c r="T13" s="34">
        <v>1.3</v>
      </c>
      <c r="U13" s="41">
        <v>3.0000000000000001E-6</v>
      </c>
      <c r="V13" s="42">
        <v>1.9999999999999999E-6</v>
      </c>
      <c r="W13" s="29"/>
    </row>
    <row r="14" spans="1:23" s="4" customFormat="1" ht="18" customHeight="1">
      <c r="A14" s="30">
        <v>46121</v>
      </c>
      <c r="B14" s="31">
        <f t="shared" si="0"/>
        <v>46121</v>
      </c>
      <c r="C14" s="32" t="s">
        <v>40</v>
      </c>
      <c r="D14" s="32" t="s">
        <v>40</v>
      </c>
      <c r="E14" s="33">
        <v>0.40069444444444446</v>
      </c>
      <c r="F14" s="34">
        <v>16</v>
      </c>
      <c r="G14" s="34">
        <v>15.5</v>
      </c>
      <c r="H14" s="35"/>
      <c r="I14" s="36"/>
      <c r="J14" s="34">
        <v>7.46</v>
      </c>
      <c r="K14" s="37" t="s">
        <v>39</v>
      </c>
      <c r="L14" s="37" t="s">
        <v>39</v>
      </c>
      <c r="M14" s="38">
        <v>7</v>
      </c>
      <c r="N14" s="38">
        <v>3</v>
      </c>
      <c r="O14" s="34"/>
      <c r="P14" s="39"/>
      <c r="Q14" s="34">
        <v>35.299999999999997</v>
      </c>
      <c r="R14" s="40"/>
      <c r="S14" s="40"/>
      <c r="T14" s="34"/>
      <c r="U14" s="41"/>
      <c r="V14" s="42"/>
      <c r="W14" s="29"/>
    </row>
    <row r="15" spans="1:23" s="4" customFormat="1" ht="18" customHeight="1">
      <c r="A15" s="30">
        <v>46122</v>
      </c>
      <c r="B15" s="31">
        <f t="shared" si="0"/>
        <v>46122</v>
      </c>
      <c r="C15" s="32" t="s">
        <v>36</v>
      </c>
      <c r="D15" s="32" t="s">
        <v>44</v>
      </c>
      <c r="E15" s="33">
        <v>0.41319444444444442</v>
      </c>
      <c r="F15" s="34">
        <v>15.9</v>
      </c>
      <c r="G15" s="34">
        <v>15.7</v>
      </c>
      <c r="H15" s="35"/>
      <c r="I15" s="36"/>
      <c r="J15" s="34">
        <v>7.46</v>
      </c>
      <c r="K15" s="37" t="s">
        <v>39</v>
      </c>
      <c r="L15" s="37" t="s">
        <v>39</v>
      </c>
      <c r="M15" s="38">
        <v>7</v>
      </c>
      <c r="N15" s="38">
        <v>2</v>
      </c>
      <c r="O15" s="34"/>
      <c r="P15" s="39"/>
      <c r="Q15" s="34">
        <v>37.1</v>
      </c>
      <c r="R15" s="40"/>
      <c r="S15" s="40"/>
      <c r="T15" s="34"/>
      <c r="U15" s="41"/>
      <c r="V15" s="42"/>
      <c r="W15" s="29"/>
    </row>
    <row r="16" spans="1:23" s="4" customFormat="1" ht="18" customHeight="1">
      <c r="A16" s="30">
        <v>46123</v>
      </c>
      <c r="B16" s="31">
        <f t="shared" si="0"/>
        <v>46123</v>
      </c>
      <c r="C16" s="32" t="s">
        <v>42</v>
      </c>
      <c r="D16" s="32" t="s">
        <v>47</v>
      </c>
      <c r="E16" s="33"/>
      <c r="F16" s="34"/>
      <c r="G16" s="34"/>
      <c r="H16" s="35"/>
      <c r="I16" s="36"/>
      <c r="J16" s="34"/>
      <c r="K16" s="37"/>
      <c r="L16" s="37"/>
      <c r="M16" s="38"/>
      <c r="N16" s="38"/>
      <c r="O16" s="34"/>
      <c r="P16" s="39"/>
      <c r="Q16" s="34"/>
      <c r="R16" s="40"/>
      <c r="S16" s="40"/>
      <c r="T16" s="34"/>
      <c r="U16" s="41"/>
      <c r="V16" s="42"/>
      <c r="W16" s="29"/>
    </row>
    <row r="17" spans="1:23" s="4" customFormat="1" ht="18" customHeight="1">
      <c r="A17" s="30">
        <v>46124</v>
      </c>
      <c r="B17" s="31">
        <f t="shared" si="0"/>
        <v>46124</v>
      </c>
      <c r="C17" s="32" t="s">
        <v>40</v>
      </c>
      <c r="D17" s="32" t="s">
        <v>48</v>
      </c>
      <c r="E17" s="33"/>
      <c r="F17" s="34"/>
      <c r="G17" s="34"/>
      <c r="H17" s="35"/>
      <c r="I17" s="36"/>
      <c r="J17" s="34"/>
      <c r="K17" s="37"/>
      <c r="L17" s="37"/>
      <c r="M17" s="38"/>
      <c r="N17" s="38"/>
      <c r="O17" s="34"/>
      <c r="P17" s="39"/>
      <c r="Q17" s="34"/>
      <c r="R17" s="40"/>
      <c r="S17" s="40"/>
      <c r="T17" s="34"/>
      <c r="U17" s="41"/>
      <c r="V17" s="42"/>
      <c r="W17" s="29"/>
    </row>
    <row r="18" spans="1:23" s="4" customFormat="1" ht="18" customHeight="1">
      <c r="A18" s="30">
        <v>46125</v>
      </c>
      <c r="B18" s="31">
        <f t="shared" si="0"/>
        <v>46125</v>
      </c>
      <c r="C18" s="32" t="s">
        <v>42</v>
      </c>
      <c r="D18" s="32" t="s">
        <v>42</v>
      </c>
      <c r="E18" s="33">
        <v>0.39027777777777778</v>
      </c>
      <c r="F18" s="34">
        <v>19</v>
      </c>
      <c r="G18" s="34">
        <v>17.7</v>
      </c>
      <c r="H18" s="35"/>
      <c r="I18" s="36"/>
      <c r="J18" s="34">
        <v>7.48</v>
      </c>
      <c r="K18" s="37" t="s">
        <v>49</v>
      </c>
      <c r="L18" s="37" t="s">
        <v>39</v>
      </c>
      <c r="M18" s="38">
        <v>8</v>
      </c>
      <c r="N18" s="38">
        <v>3</v>
      </c>
      <c r="O18" s="34"/>
      <c r="P18" s="39"/>
      <c r="Q18" s="34">
        <v>35</v>
      </c>
      <c r="R18" s="40"/>
      <c r="S18" s="40"/>
      <c r="T18" s="34"/>
      <c r="U18" s="41"/>
      <c r="V18" s="42"/>
      <c r="W18" s="29"/>
    </row>
    <row r="19" spans="1:23" s="4" customFormat="1" ht="18" customHeight="1">
      <c r="A19" s="30">
        <v>46126</v>
      </c>
      <c r="B19" s="31">
        <f t="shared" si="0"/>
        <v>46126</v>
      </c>
      <c r="C19" s="32" t="s">
        <v>40</v>
      </c>
      <c r="D19" s="32" t="s">
        <v>42</v>
      </c>
      <c r="E19" s="33">
        <v>0.38750000000000001</v>
      </c>
      <c r="F19" s="34">
        <v>21.5</v>
      </c>
      <c r="G19" s="34">
        <v>17.100000000000001</v>
      </c>
      <c r="H19" s="35"/>
      <c r="I19" s="36"/>
      <c r="J19" s="34">
        <v>7.41</v>
      </c>
      <c r="K19" s="37" t="s">
        <v>49</v>
      </c>
      <c r="L19" s="37" t="s">
        <v>39</v>
      </c>
      <c r="M19" s="38">
        <v>7</v>
      </c>
      <c r="N19" s="38">
        <v>3</v>
      </c>
      <c r="O19" s="34"/>
      <c r="P19" s="39"/>
      <c r="Q19" s="34">
        <v>36.299999999999997</v>
      </c>
      <c r="R19" s="40"/>
      <c r="S19" s="40"/>
      <c r="T19" s="34"/>
      <c r="U19" s="41"/>
      <c r="V19" s="42"/>
      <c r="W19" s="29"/>
    </row>
    <row r="20" spans="1:23" s="4" customFormat="1" ht="18" customHeight="1">
      <c r="A20" s="30">
        <v>46127</v>
      </c>
      <c r="B20" s="31">
        <f t="shared" si="0"/>
        <v>46127</v>
      </c>
      <c r="C20" s="32" t="s">
        <v>42</v>
      </c>
      <c r="D20" s="32" t="s">
        <v>50</v>
      </c>
      <c r="E20" s="33">
        <v>0.39930555555555558</v>
      </c>
      <c r="F20" s="34">
        <v>19</v>
      </c>
      <c r="G20" s="34">
        <v>17.7</v>
      </c>
      <c r="H20" s="35"/>
      <c r="I20" s="36"/>
      <c r="J20" s="34">
        <v>7.43</v>
      </c>
      <c r="K20" s="37" t="s">
        <v>51</v>
      </c>
      <c r="L20" s="37" t="s">
        <v>39</v>
      </c>
      <c r="M20" s="38">
        <v>8</v>
      </c>
      <c r="N20" s="38">
        <v>5</v>
      </c>
      <c r="O20" s="34">
        <v>5.7</v>
      </c>
      <c r="P20" s="39">
        <v>0.17599999999999999</v>
      </c>
      <c r="Q20" s="34">
        <v>36.6</v>
      </c>
      <c r="R20" s="40">
        <v>0.04</v>
      </c>
      <c r="S20" s="40">
        <v>0.02</v>
      </c>
      <c r="T20" s="34">
        <v>1.4</v>
      </c>
      <c r="U20" s="41"/>
      <c r="V20" s="42"/>
      <c r="W20" s="29"/>
    </row>
    <row r="21" spans="1:23" s="4" customFormat="1" ht="18" customHeight="1">
      <c r="A21" s="30">
        <v>46128</v>
      </c>
      <c r="B21" s="31">
        <f t="shared" si="0"/>
        <v>46128</v>
      </c>
      <c r="C21" s="32" t="s">
        <v>40</v>
      </c>
      <c r="D21" s="32" t="s">
        <v>36</v>
      </c>
      <c r="E21" s="33">
        <v>0.38819444444444445</v>
      </c>
      <c r="F21" s="34">
        <v>18</v>
      </c>
      <c r="G21" s="34">
        <v>16.899999999999999</v>
      </c>
      <c r="H21" s="35"/>
      <c r="I21" s="36"/>
      <c r="J21" s="34">
        <v>7.33</v>
      </c>
      <c r="K21" s="37" t="s">
        <v>52</v>
      </c>
      <c r="L21" s="37" t="s">
        <v>53</v>
      </c>
      <c r="M21" s="38">
        <v>14</v>
      </c>
      <c r="N21" s="38">
        <v>6</v>
      </c>
      <c r="O21" s="34"/>
      <c r="P21" s="39"/>
      <c r="Q21" s="34">
        <v>35.299999999999997</v>
      </c>
      <c r="R21" s="40"/>
      <c r="S21" s="40"/>
      <c r="T21" s="34"/>
      <c r="U21" s="41"/>
      <c r="V21" s="42"/>
      <c r="W21" s="29"/>
    </row>
    <row r="22" spans="1:23" s="4" customFormat="1" ht="18" customHeight="1">
      <c r="A22" s="30">
        <v>46129</v>
      </c>
      <c r="B22" s="31">
        <f t="shared" si="0"/>
        <v>46129</v>
      </c>
      <c r="C22" s="32" t="s">
        <v>40</v>
      </c>
      <c r="D22" s="32" t="s">
        <v>40</v>
      </c>
      <c r="E22" s="33">
        <v>0.3972222222222222</v>
      </c>
      <c r="F22" s="34">
        <v>18.5</v>
      </c>
      <c r="G22" s="34">
        <v>17.899999999999999</v>
      </c>
      <c r="H22" s="35"/>
      <c r="I22" s="36"/>
      <c r="J22" s="34">
        <v>7.45</v>
      </c>
      <c r="K22" s="37" t="s">
        <v>51</v>
      </c>
      <c r="L22" s="37" t="s">
        <v>39</v>
      </c>
      <c r="M22" s="38">
        <v>12</v>
      </c>
      <c r="N22" s="38">
        <v>4</v>
      </c>
      <c r="O22" s="34"/>
      <c r="P22" s="39"/>
      <c r="Q22" s="34">
        <v>34.299999999999997</v>
      </c>
      <c r="R22" s="40"/>
      <c r="S22" s="40"/>
      <c r="T22" s="34"/>
      <c r="U22" s="41"/>
      <c r="V22" s="42"/>
      <c r="W22" s="29"/>
    </row>
    <row r="23" spans="1:23" s="4" customFormat="1" ht="18" customHeight="1">
      <c r="A23" s="30">
        <v>46130</v>
      </c>
      <c r="B23" s="31">
        <f t="shared" si="0"/>
        <v>46130</v>
      </c>
      <c r="C23" s="32" t="s">
        <v>42</v>
      </c>
      <c r="D23" s="32" t="s">
        <v>42</v>
      </c>
      <c r="E23" s="33"/>
      <c r="F23" s="34"/>
      <c r="G23" s="34"/>
      <c r="H23" s="35"/>
      <c r="I23" s="36"/>
      <c r="J23" s="34"/>
      <c r="K23" s="37"/>
      <c r="L23" s="37"/>
      <c r="M23" s="38"/>
      <c r="N23" s="38"/>
      <c r="O23" s="34"/>
      <c r="P23" s="39"/>
      <c r="Q23" s="34"/>
      <c r="R23" s="40"/>
      <c r="S23" s="40"/>
      <c r="T23" s="34"/>
      <c r="U23" s="41"/>
      <c r="V23" s="42"/>
      <c r="W23" s="29"/>
    </row>
    <row r="24" spans="1:23" s="4" customFormat="1" ht="18" customHeight="1">
      <c r="A24" s="30">
        <v>46131</v>
      </c>
      <c r="B24" s="31">
        <f t="shared" si="0"/>
        <v>46131</v>
      </c>
      <c r="C24" s="32" t="s">
        <v>42</v>
      </c>
      <c r="D24" s="32" t="s">
        <v>54</v>
      </c>
      <c r="E24" s="33"/>
      <c r="F24" s="34"/>
      <c r="G24" s="34"/>
      <c r="H24" s="35"/>
      <c r="I24" s="36"/>
      <c r="J24" s="34"/>
      <c r="K24" s="37"/>
      <c r="L24" s="37"/>
      <c r="M24" s="38"/>
      <c r="N24" s="38"/>
      <c r="O24" s="34"/>
      <c r="P24" s="39"/>
      <c r="Q24" s="34"/>
      <c r="R24" s="40"/>
      <c r="S24" s="40"/>
      <c r="T24" s="34"/>
      <c r="U24" s="41"/>
      <c r="V24" s="42"/>
      <c r="W24" s="29"/>
    </row>
    <row r="25" spans="1:23" s="4" customFormat="1" ht="18" customHeight="1">
      <c r="A25" s="30">
        <v>46132</v>
      </c>
      <c r="B25" s="31">
        <f t="shared" si="0"/>
        <v>46132</v>
      </c>
      <c r="C25" s="32" t="s">
        <v>40</v>
      </c>
      <c r="D25" s="32" t="s">
        <v>42</v>
      </c>
      <c r="E25" s="33">
        <v>0.40763888888888888</v>
      </c>
      <c r="F25" s="34">
        <v>23.5</v>
      </c>
      <c r="G25" s="34">
        <v>19.399999999999999</v>
      </c>
      <c r="H25" s="35"/>
      <c r="I25" s="36"/>
      <c r="J25" s="34">
        <v>7.44</v>
      </c>
      <c r="K25" s="37" t="s">
        <v>49</v>
      </c>
      <c r="L25" s="37" t="s">
        <v>39</v>
      </c>
      <c r="M25" s="38">
        <v>8</v>
      </c>
      <c r="N25" s="38">
        <v>3</v>
      </c>
      <c r="O25" s="34"/>
      <c r="P25" s="39"/>
      <c r="Q25" s="34">
        <v>37.4</v>
      </c>
      <c r="R25" s="40"/>
      <c r="S25" s="40"/>
      <c r="T25" s="34"/>
      <c r="U25" s="41"/>
      <c r="V25" s="42"/>
      <c r="W25" s="29"/>
    </row>
    <row r="26" spans="1:23" s="4" customFormat="1" ht="18" customHeight="1">
      <c r="A26" s="30">
        <v>46133</v>
      </c>
      <c r="B26" s="31">
        <f t="shared" si="0"/>
        <v>46133</v>
      </c>
      <c r="C26" s="32" t="s">
        <v>42</v>
      </c>
      <c r="D26" s="32" t="s">
        <v>42</v>
      </c>
      <c r="E26" s="33">
        <v>0.3888888888888889</v>
      </c>
      <c r="F26" s="34">
        <v>16.3</v>
      </c>
      <c r="G26" s="34">
        <v>19.3</v>
      </c>
      <c r="H26" s="35"/>
      <c r="I26" s="36"/>
      <c r="J26" s="34">
        <v>7.41</v>
      </c>
      <c r="K26" s="37" t="s">
        <v>39</v>
      </c>
      <c r="L26" s="37" t="s">
        <v>38</v>
      </c>
      <c r="M26" s="38">
        <v>7</v>
      </c>
      <c r="N26" s="38">
        <v>3</v>
      </c>
      <c r="O26" s="34"/>
      <c r="P26" s="39"/>
      <c r="Q26" s="34">
        <v>36.4</v>
      </c>
      <c r="R26" s="40"/>
      <c r="S26" s="40"/>
      <c r="T26" s="34"/>
      <c r="U26" s="41"/>
      <c r="V26" s="42"/>
      <c r="W26" s="29"/>
    </row>
    <row r="27" spans="1:23" s="4" customFormat="1" ht="18" customHeight="1">
      <c r="A27" s="30">
        <v>46134</v>
      </c>
      <c r="B27" s="31">
        <f t="shared" si="0"/>
        <v>46134</v>
      </c>
      <c r="C27" s="32" t="s">
        <v>40</v>
      </c>
      <c r="D27" s="32" t="s">
        <v>55</v>
      </c>
      <c r="E27" s="33">
        <v>0.39374999999999999</v>
      </c>
      <c r="F27" s="34">
        <v>18.5</v>
      </c>
      <c r="G27" s="34">
        <v>18.3</v>
      </c>
      <c r="H27" s="35"/>
      <c r="I27" s="36"/>
      <c r="J27" s="34">
        <v>7.36</v>
      </c>
      <c r="K27" s="37" t="s">
        <v>39</v>
      </c>
      <c r="L27" s="37" t="s">
        <v>39</v>
      </c>
      <c r="M27" s="38">
        <v>8</v>
      </c>
      <c r="N27" s="38">
        <v>4</v>
      </c>
      <c r="O27" s="34">
        <v>5.4</v>
      </c>
      <c r="P27" s="39">
        <v>0.183</v>
      </c>
      <c r="Q27" s="34">
        <v>38</v>
      </c>
      <c r="R27" s="40">
        <v>7.0000000000000007E-2</v>
      </c>
      <c r="S27" s="40">
        <v>0.03</v>
      </c>
      <c r="T27" s="34">
        <v>1.7</v>
      </c>
      <c r="U27" s="41"/>
      <c r="V27" s="42"/>
      <c r="W27" s="29"/>
    </row>
    <row r="28" spans="1:23" s="4" customFormat="1" ht="18" customHeight="1">
      <c r="A28" s="30">
        <v>46135</v>
      </c>
      <c r="B28" s="31">
        <f t="shared" si="0"/>
        <v>46135</v>
      </c>
      <c r="C28" s="32" t="s">
        <v>36</v>
      </c>
      <c r="D28" s="32" t="s">
        <v>56</v>
      </c>
      <c r="E28" s="33">
        <v>0.38750000000000001</v>
      </c>
      <c r="F28" s="34">
        <v>14.5</v>
      </c>
      <c r="G28" s="34">
        <v>17.600000000000001</v>
      </c>
      <c r="H28" s="35"/>
      <c r="I28" s="36"/>
      <c r="J28" s="34">
        <v>7.36</v>
      </c>
      <c r="K28" s="37" t="s">
        <v>39</v>
      </c>
      <c r="L28" s="37" t="s">
        <v>39</v>
      </c>
      <c r="M28" s="38">
        <v>8</v>
      </c>
      <c r="N28" s="38">
        <v>3</v>
      </c>
      <c r="O28" s="34"/>
      <c r="P28" s="39"/>
      <c r="Q28" s="34">
        <v>37.200000000000003</v>
      </c>
      <c r="R28" s="40"/>
      <c r="S28" s="40"/>
      <c r="T28" s="34"/>
      <c r="U28" s="41"/>
      <c r="V28" s="42"/>
      <c r="W28" s="29"/>
    </row>
    <row r="29" spans="1:23" s="4" customFormat="1" ht="18" customHeight="1">
      <c r="A29" s="30">
        <v>46136</v>
      </c>
      <c r="B29" s="31">
        <f t="shared" si="0"/>
        <v>46136</v>
      </c>
      <c r="C29" s="32" t="s">
        <v>42</v>
      </c>
      <c r="D29" s="32" t="s">
        <v>36</v>
      </c>
      <c r="E29" s="33">
        <v>0.38541666666666669</v>
      </c>
      <c r="F29" s="34">
        <v>16</v>
      </c>
      <c r="G29" s="34">
        <v>16.100000000000001</v>
      </c>
      <c r="H29" s="35"/>
      <c r="I29" s="36"/>
      <c r="J29" s="34">
        <v>7.21</v>
      </c>
      <c r="K29" s="37" t="s">
        <v>38</v>
      </c>
      <c r="L29" s="37" t="s">
        <v>53</v>
      </c>
      <c r="M29" s="38">
        <v>22</v>
      </c>
      <c r="N29" s="38">
        <v>16</v>
      </c>
      <c r="O29" s="34"/>
      <c r="P29" s="39"/>
      <c r="Q29" s="34">
        <v>28.7</v>
      </c>
      <c r="R29" s="40"/>
      <c r="S29" s="40"/>
      <c r="T29" s="34"/>
      <c r="U29" s="41"/>
      <c r="V29" s="42"/>
      <c r="W29" s="29"/>
    </row>
    <row r="30" spans="1:23" s="4" customFormat="1" ht="18" customHeight="1">
      <c r="A30" s="30">
        <v>46137</v>
      </c>
      <c r="B30" s="31">
        <f t="shared" si="0"/>
        <v>46137</v>
      </c>
      <c r="C30" s="32" t="s">
        <v>45</v>
      </c>
      <c r="D30" s="32" t="s">
        <v>37</v>
      </c>
      <c r="E30" s="33"/>
      <c r="F30" s="34"/>
      <c r="G30" s="34"/>
      <c r="H30" s="35"/>
      <c r="I30" s="36"/>
      <c r="J30" s="34"/>
      <c r="K30" s="37"/>
      <c r="L30" s="37"/>
      <c r="M30" s="38"/>
      <c r="N30" s="38"/>
      <c r="O30" s="34"/>
      <c r="P30" s="39"/>
      <c r="Q30" s="34"/>
      <c r="R30" s="40"/>
      <c r="S30" s="40"/>
      <c r="T30" s="34"/>
      <c r="U30" s="41"/>
      <c r="V30" s="42"/>
      <c r="W30" s="29"/>
    </row>
    <row r="31" spans="1:23" s="4" customFormat="1" ht="18" customHeight="1">
      <c r="A31" s="30">
        <v>46138</v>
      </c>
      <c r="B31" s="31">
        <f t="shared" si="0"/>
        <v>46138</v>
      </c>
      <c r="C31" s="32" t="s">
        <v>44</v>
      </c>
      <c r="D31" s="32" t="s">
        <v>45</v>
      </c>
      <c r="E31" s="33"/>
      <c r="F31" s="34"/>
      <c r="G31" s="34"/>
      <c r="H31" s="35"/>
      <c r="I31" s="36"/>
      <c r="J31" s="34"/>
      <c r="K31" s="37"/>
      <c r="L31" s="37"/>
      <c r="M31" s="38"/>
      <c r="N31" s="38"/>
      <c r="O31" s="34"/>
      <c r="P31" s="39"/>
      <c r="Q31" s="34"/>
      <c r="R31" s="40"/>
      <c r="S31" s="40"/>
      <c r="T31" s="34"/>
      <c r="U31" s="41"/>
      <c r="V31" s="42"/>
      <c r="W31" s="29"/>
    </row>
    <row r="32" spans="1:23" s="4" customFormat="1" ht="18" customHeight="1">
      <c r="A32" s="30">
        <v>46139</v>
      </c>
      <c r="B32" s="31">
        <f t="shared" si="0"/>
        <v>46139</v>
      </c>
      <c r="C32" s="32" t="s">
        <v>42</v>
      </c>
      <c r="D32" s="32" t="s">
        <v>44</v>
      </c>
      <c r="E32" s="33">
        <v>0.38750000000000001</v>
      </c>
      <c r="F32" s="34">
        <v>17.5</v>
      </c>
      <c r="G32" s="34">
        <v>18.2</v>
      </c>
      <c r="H32" s="35"/>
      <c r="I32" s="36"/>
      <c r="J32" s="34">
        <v>7.38</v>
      </c>
      <c r="K32" s="37" t="s">
        <v>39</v>
      </c>
      <c r="L32" s="37" t="s">
        <v>39</v>
      </c>
      <c r="M32" s="38">
        <v>14</v>
      </c>
      <c r="N32" s="38">
        <v>6</v>
      </c>
      <c r="O32" s="34"/>
      <c r="P32" s="39"/>
      <c r="Q32" s="34">
        <v>34.1</v>
      </c>
      <c r="R32" s="40"/>
      <c r="S32" s="40"/>
      <c r="T32" s="34"/>
      <c r="U32" s="41"/>
      <c r="V32" s="42"/>
      <c r="W32" s="29"/>
    </row>
    <row r="33" spans="1:23" s="4" customFormat="1" ht="18" customHeight="1">
      <c r="A33" s="30">
        <v>46140</v>
      </c>
      <c r="B33" s="31">
        <f t="shared" si="0"/>
        <v>46140</v>
      </c>
      <c r="C33" s="32" t="s">
        <v>40</v>
      </c>
      <c r="D33" s="32" t="s">
        <v>55</v>
      </c>
      <c r="E33" s="33">
        <v>0.39305555555555555</v>
      </c>
      <c r="F33" s="34">
        <v>20.5</v>
      </c>
      <c r="G33" s="34">
        <v>18.3</v>
      </c>
      <c r="H33" s="35"/>
      <c r="I33" s="36"/>
      <c r="J33" s="34">
        <v>7.27</v>
      </c>
      <c r="K33" s="37" t="s">
        <v>39</v>
      </c>
      <c r="L33" s="37" t="s">
        <v>39</v>
      </c>
      <c r="M33" s="38">
        <v>12</v>
      </c>
      <c r="N33" s="38">
        <v>6</v>
      </c>
      <c r="O33" s="34">
        <v>7.3</v>
      </c>
      <c r="P33" s="39">
        <v>0.26300000000000001</v>
      </c>
      <c r="Q33" s="34">
        <v>32.6</v>
      </c>
      <c r="R33" s="40">
        <v>0.06</v>
      </c>
      <c r="S33" s="40">
        <v>0.03</v>
      </c>
      <c r="T33" s="34">
        <v>1.5</v>
      </c>
      <c r="U33" s="41"/>
      <c r="V33" s="42"/>
      <c r="W33" s="29"/>
    </row>
    <row r="34" spans="1:23" s="4" customFormat="1" ht="18" customHeight="1">
      <c r="A34" s="30">
        <v>46141</v>
      </c>
      <c r="B34" s="31">
        <f>IF(A34="","",A34)</f>
        <v>46141</v>
      </c>
      <c r="C34" s="32" t="s">
        <v>42</v>
      </c>
      <c r="D34" s="32" t="s">
        <v>48</v>
      </c>
      <c r="E34" s="33"/>
      <c r="F34" s="34"/>
      <c r="G34" s="34"/>
      <c r="H34" s="35"/>
      <c r="I34" s="36"/>
      <c r="J34" s="34"/>
      <c r="K34" s="37"/>
      <c r="L34" s="37"/>
      <c r="M34" s="38"/>
      <c r="N34" s="38"/>
      <c r="O34" s="34"/>
      <c r="P34" s="39"/>
      <c r="Q34" s="34"/>
      <c r="R34" s="40"/>
      <c r="S34" s="40"/>
      <c r="T34" s="34"/>
      <c r="U34" s="41"/>
      <c r="V34" s="42"/>
      <c r="W34" s="29"/>
    </row>
    <row r="35" spans="1:23" s="4" customFormat="1" ht="18" customHeight="1">
      <c r="A35" s="30">
        <v>46142</v>
      </c>
      <c r="B35" s="31">
        <f>IF(A35="","",A35)</f>
        <v>46142</v>
      </c>
      <c r="C35" s="32" t="s">
        <v>36</v>
      </c>
      <c r="D35" s="32" t="s">
        <v>42</v>
      </c>
      <c r="E35" s="33">
        <v>0.38541666666666669</v>
      </c>
      <c r="F35" s="34">
        <v>14</v>
      </c>
      <c r="G35" s="34">
        <v>17.899999999999999</v>
      </c>
      <c r="H35" s="35"/>
      <c r="I35" s="36"/>
      <c r="J35" s="34">
        <v>7.27</v>
      </c>
      <c r="K35" s="37" t="s">
        <v>39</v>
      </c>
      <c r="L35" s="37" t="s">
        <v>39</v>
      </c>
      <c r="M35" s="38">
        <v>11</v>
      </c>
      <c r="N35" s="38">
        <v>4</v>
      </c>
      <c r="O35" s="34"/>
      <c r="P35" s="39"/>
      <c r="Q35" s="34">
        <v>34.6</v>
      </c>
      <c r="R35" s="40"/>
      <c r="S35" s="40"/>
      <c r="T35" s="34"/>
      <c r="U35" s="41"/>
      <c r="V35" s="42"/>
      <c r="W35" s="29"/>
    </row>
    <row r="36" spans="1:23" s="4" customFormat="1" ht="18" customHeight="1">
      <c r="A36" s="30"/>
      <c r="B36" s="31" t="str">
        <f>IF(A36="","",A36)</f>
        <v/>
      </c>
      <c r="C36" s="32"/>
      <c r="D36" s="32"/>
      <c r="E36" s="33"/>
      <c r="F36" s="34"/>
      <c r="G36" s="34"/>
      <c r="H36" s="35"/>
      <c r="I36" s="36"/>
      <c r="J36" s="34"/>
      <c r="K36" s="37"/>
      <c r="L36" s="37"/>
      <c r="M36" s="38"/>
      <c r="N36" s="38"/>
      <c r="O36" s="34"/>
      <c r="P36" s="39"/>
      <c r="Q36" s="34"/>
      <c r="R36" s="40"/>
      <c r="S36" s="40"/>
      <c r="T36" s="34"/>
      <c r="U36" s="42"/>
      <c r="V36" s="42"/>
      <c r="W36" s="29"/>
    </row>
    <row r="37" spans="1:23" s="4" customFormat="1" ht="18" customHeight="1">
      <c r="A37" s="43" t="s">
        <v>57</v>
      </c>
      <c r="B37" s="43"/>
      <c r="C37" s="43"/>
      <c r="D37" s="43"/>
      <c r="E37" s="44"/>
      <c r="F37" s="44">
        <v>23.5</v>
      </c>
      <c r="G37" s="44">
        <v>19.399999999999999</v>
      </c>
      <c r="H37" s="45" t="s">
        <v>58</v>
      </c>
      <c r="I37" s="46" t="s">
        <v>59</v>
      </c>
      <c r="J37" s="47">
        <v>7.48</v>
      </c>
      <c r="K37" s="5"/>
      <c r="L37" s="5"/>
      <c r="M37" s="48">
        <v>22</v>
      </c>
      <c r="N37" s="48">
        <v>16</v>
      </c>
      <c r="O37" s="44">
        <v>7.3</v>
      </c>
      <c r="P37" s="49">
        <v>0.26300000000000001</v>
      </c>
      <c r="Q37" s="44">
        <v>38</v>
      </c>
      <c r="R37" s="50">
        <v>7.0000000000000007E-2</v>
      </c>
      <c r="S37" s="50">
        <v>0.03</v>
      </c>
      <c r="T37" s="44">
        <v>1.7</v>
      </c>
      <c r="U37" s="51"/>
      <c r="V37" s="51"/>
      <c r="W37" s="29"/>
    </row>
    <row r="38" spans="1:23" s="4" customFormat="1" ht="18" customHeight="1">
      <c r="A38" s="52" t="s">
        <v>60</v>
      </c>
      <c r="B38" s="52"/>
      <c r="C38" s="52"/>
      <c r="D38" s="52"/>
      <c r="E38" s="53"/>
      <c r="F38" s="53">
        <v>12.7</v>
      </c>
      <c r="G38" s="53">
        <v>14.8</v>
      </c>
      <c r="H38" s="54" t="s">
        <v>58</v>
      </c>
      <c r="I38" s="55" t="s">
        <v>58</v>
      </c>
      <c r="J38" s="56">
        <v>7.21</v>
      </c>
      <c r="K38" s="11"/>
      <c r="L38" s="11"/>
      <c r="M38" s="57">
        <v>7</v>
      </c>
      <c r="N38" s="57">
        <v>2</v>
      </c>
      <c r="O38" s="53">
        <v>4.4000000000000004</v>
      </c>
      <c r="P38" s="58">
        <v>0.16800000000000001</v>
      </c>
      <c r="Q38" s="53">
        <v>28.7</v>
      </c>
      <c r="R38" s="59">
        <v>0.03</v>
      </c>
      <c r="S38" s="59">
        <v>0.02</v>
      </c>
      <c r="T38" s="53">
        <v>1.3</v>
      </c>
      <c r="U38" s="60"/>
      <c r="V38" s="60"/>
      <c r="W38" s="29"/>
    </row>
    <row r="39" spans="1:23" s="4" customFormat="1" ht="18" customHeight="1">
      <c r="A39" s="61" t="s">
        <v>61</v>
      </c>
      <c r="B39" s="61"/>
      <c r="C39" s="61"/>
      <c r="D39" s="61"/>
      <c r="E39" s="62"/>
      <c r="F39" s="62">
        <v>16.947600000000001</v>
      </c>
      <c r="G39" s="62">
        <v>17.042899999999999</v>
      </c>
      <c r="H39" s="63">
        <v>620</v>
      </c>
      <c r="I39" s="64">
        <v>120</v>
      </c>
      <c r="J39" s="65">
        <v>7.3871399999999996</v>
      </c>
      <c r="K39" s="15"/>
      <c r="L39" s="15"/>
      <c r="M39" s="66">
        <v>9.5714299999999994</v>
      </c>
      <c r="N39" s="66">
        <v>4.3333300000000001</v>
      </c>
      <c r="O39" s="62">
        <v>5.62</v>
      </c>
      <c r="P39" s="67">
        <v>0.1918</v>
      </c>
      <c r="Q39" s="62">
        <v>35.471400000000003</v>
      </c>
      <c r="R39" s="68">
        <v>5.3999999999999999E-2</v>
      </c>
      <c r="S39" s="68">
        <v>2.8000000000000001E-2</v>
      </c>
      <c r="T39" s="62">
        <v>1.52</v>
      </c>
      <c r="U39" s="69">
        <v>3.0000000000000001E-6</v>
      </c>
      <c r="V39" s="69">
        <v>1.9999999999999999E-6</v>
      </c>
      <c r="W39" s="29"/>
    </row>
    <row r="40" spans="1:23" s="4" customFormat="1" ht="18" customHeight="1">
      <c r="A40" s="61" t="s">
        <v>62</v>
      </c>
      <c r="B40" s="61"/>
      <c r="C40" s="61"/>
      <c r="D40" s="61"/>
      <c r="E40" s="61"/>
      <c r="F40" s="61">
        <v>21</v>
      </c>
      <c r="G40" s="61">
        <v>21</v>
      </c>
      <c r="H40" s="61">
        <v>1</v>
      </c>
      <c r="I40" s="61">
        <v>1</v>
      </c>
      <c r="J40" s="70">
        <v>21</v>
      </c>
      <c r="K40" s="61">
        <v>21</v>
      </c>
      <c r="L40" s="61">
        <v>21</v>
      </c>
      <c r="M40" s="66">
        <v>21</v>
      </c>
      <c r="N40" s="66">
        <v>21</v>
      </c>
      <c r="O40" s="61">
        <v>5</v>
      </c>
      <c r="P40" s="61">
        <v>5</v>
      </c>
      <c r="Q40" s="61">
        <v>21</v>
      </c>
      <c r="R40" s="61">
        <v>5</v>
      </c>
      <c r="S40" s="61">
        <v>5</v>
      </c>
      <c r="T40" s="61">
        <v>5</v>
      </c>
      <c r="U40" s="71">
        <v>1</v>
      </c>
      <c r="V40" s="71">
        <v>1</v>
      </c>
    </row>
    <row r="41" spans="1:23" s="4" customFormat="1" ht="16.5" customHeight="1">
      <c r="A41" s="72" t="s">
        <v>63</v>
      </c>
      <c r="B41" s="72"/>
      <c r="E41" s="73"/>
      <c r="H41" s="74"/>
      <c r="I41" s="74"/>
      <c r="J41" s="74"/>
      <c r="K41" s="74"/>
      <c r="L41" s="74"/>
      <c r="M41" s="74"/>
      <c r="N41" s="74"/>
      <c r="O41" s="74"/>
      <c r="P41" s="74"/>
      <c r="Q41" s="74"/>
      <c r="R41" s="74"/>
      <c r="S41" s="74"/>
      <c r="T41" s="74"/>
      <c r="V41" s="74"/>
    </row>
  </sheetData>
  <mergeCells count="2">
    <mergeCell ref="F1:G1"/>
    <mergeCell ref="T2:V2"/>
  </mergeCells>
  <phoneticPr fontId="3"/>
  <printOptions horizontalCentered="1"/>
  <pageMargins left="0.59055118110236227" right="0.59055118110236227" top="0.78740157480314965" bottom="0.78740157480314965" header="0.51181102362204722" footer="0.51181102362204722"/>
  <pageSetup paperSize="9" scale="59" orientation="landscape" horizontalDpi="300" verticalDpi="300" r:id="rId1"/>
  <headerFooter alignWithMargins="0"/>
  <colBreaks count="1" manualBreakCount="1">
    <brk id="22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5DFDA8-673B-49A1-8693-F996D9266518}">
  <dimension ref="A1:R47"/>
  <sheetViews>
    <sheetView view="pageBreakPreview" zoomScale="85" zoomScaleNormal="100" zoomScaleSheetLayoutView="85" workbookViewId="0">
      <selection activeCell="M12" sqref="M12"/>
    </sheetView>
  </sheetViews>
  <sheetFormatPr defaultRowHeight="12"/>
  <cols>
    <col min="1" max="16384" width="9" style="74"/>
  </cols>
  <sheetData>
    <row r="1" spans="1:18" s="4" customFormat="1" ht="24.95" customHeight="1">
      <c r="A1" s="1"/>
      <c r="B1" s="2" t="s">
        <v>64</v>
      </c>
      <c r="C1" s="1"/>
      <c r="D1" s="1"/>
      <c r="E1" s="1"/>
      <c r="F1" s="133">
        <v>46113</v>
      </c>
      <c r="G1" s="133"/>
      <c r="H1" s="3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8" s="4" customFormat="1" ht="24.9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75"/>
      <c r="N2" s="75"/>
      <c r="O2" s="76"/>
      <c r="P2" s="134">
        <f>DATE(YEAR(F1)-(MONTH(F1)&lt;4),4,1)</f>
        <v>46113</v>
      </c>
      <c r="Q2" s="134"/>
      <c r="R2" s="134"/>
    </row>
    <row r="3" spans="1:18" s="4" customFormat="1" ht="18" customHeight="1">
      <c r="A3" s="5"/>
      <c r="B3" s="5"/>
      <c r="C3" s="5" t="s">
        <v>1</v>
      </c>
      <c r="D3" s="5" t="s">
        <v>3</v>
      </c>
      <c r="E3" s="5" t="s">
        <v>4</v>
      </c>
      <c r="F3" s="5" t="s">
        <v>65</v>
      </c>
      <c r="G3" s="5" t="s">
        <v>6</v>
      </c>
      <c r="H3" s="5" t="s">
        <v>66</v>
      </c>
      <c r="I3" s="6" t="s">
        <v>7</v>
      </c>
      <c r="J3" s="77"/>
      <c r="K3" s="5" t="s">
        <v>8</v>
      </c>
      <c r="L3" s="5" t="s">
        <v>9</v>
      </c>
      <c r="M3" s="5" t="s">
        <v>10</v>
      </c>
      <c r="N3" s="5" t="s">
        <v>11</v>
      </c>
      <c r="O3" s="5" t="s">
        <v>67</v>
      </c>
      <c r="P3" s="5" t="s">
        <v>68</v>
      </c>
      <c r="Q3" s="8" t="s">
        <v>16</v>
      </c>
      <c r="R3" s="9" t="s">
        <v>17</v>
      </c>
    </row>
    <row r="4" spans="1:18" s="4" customFormat="1" ht="18" customHeight="1">
      <c r="A4" s="11" t="s">
        <v>18</v>
      </c>
      <c r="B4" s="11" t="s">
        <v>19</v>
      </c>
      <c r="C4" s="11" t="s">
        <v>22</v>
      </c>
      <c r="D4" s="11"/>
      <c r="E4" s="11"/>
      <c r="F4" s="11"/>
      <c r="G4" s="11"/>
      <c r="H4" s="11"/>
      <c r="I4" s="11" t="s">
        <v>23</v>
      </c>
      <c r="J4" s="14" t="s">
        <v>24</v>
      </c>
      <c r="K4" s="11"/>
      <c r="L4" s="11"/>
      <c r="M4" s="11" t="s">
        <v>25</v>
      </c>
      <c r="N4" s="11" t="s">
        <v>26</v>
      </c>
      <c r="O4" s="11"/>
      <c r="P4" s="11"/>
      <c r="Q4" s="12"/>
      <c r="R4" s="13" t="s">
        <v>29</v>
      </c>
    </row>
    <row r="5" spans="1:18" s="4" customFormat="1" ht="18" customHeight="1">
      <c r="A5" s="15"/>
      <c r="B5" s="15"/>
      <c r="C5" s="15"/>
      <c r="D5" s="15" t="s">
        <v>30</v>
      </c>
      <c r="E5" s="15" t="s">
        <v>31</v>
      </c>
      <c r="F5" s="15" t="s">
        <v>32</v>
      </c>
      <c r="G5" s="15"/>
      <c r="H5" s="15"/>
      <c r="I5" s="15"/>
      <c r="J5" s="16"/>
      <c r="K5" s="15" t="s">
        <v>33</v>
      </c>
      <c r="L5" s="15" t="s">
        <v>33</v>
      </c>
      <c r="M5" s="15" t="s">
        <v>34</v>
      </c>
      <c r="N5" s="15" t="s">
        <v>69</v>
      </c>
      <c r="O5" s="15" t="s">
        <v>34</v>
      </c>
      <c r="P5" s="15" t="s">
        <v>34</v>
      </c>
      <c r="Q5" s="16" t="s">
        <v>34</v>
      </c>
      <c r="R5" s="15" t="s">
        <v>34</v>
      </c>
    </row>
    <row r="6" spans="1:18" s="4" customFormat="1" ht="18" customHeight="1">
      <c r="A6" s="17">
        <v>46113</v>
      </c>
      <c r="B6" s="18">
        <f>+A6</f>
        <v>46113</v>
      </c>
      <c r="C6" s="20">
        <v>0.41041666666666665</v>
      </c>
      <c r="D6" s="78">
        <v>16.7</v>
      </c>
      <c r="E6" s="79">
        <v>0</v>
      </c>
      <c r="F6" s="80">
        <v>0</v>
      </c>
      <c r="G6" s="81">
        <v>7.21</v>
      </c>
      <c r="H6" s="82" t="s">
        <v>70</v>
      </c>
      <c r="I6" s="83" t="s">
        <v>70</v>
      </c>
      <c r="J6" s="84" t="s">
        <v>71</v>
      </c>
      <c r="K6" s="85" t="s">
        <v>72</v>
      </c>
      <c r="L6" s="86" t="s">
        <v>73</v>
      </c>
      <c r="M6" s="81">
        <v>1.1000000000000001</v>
      </c>
      <c r="N6" s="87">
        <v>3.1E-2</v>
      </c>
      <c r="O6" s="81">
        <v>0.8</v>
      </c>
      <c r="P6" s="81">
        <v>0.9</v>
      </c>
      <c r="Q6" s="88"/>
      <c r="R6" s="88"/>
    </row>
    <row r="7" spans="1:18" s="4" customFormat="1" ht="18" customHeight="1">
      <c r="A7" s="30">
        <v>46114</v>
      </c>
      <c r="B7" s="31">
        <f>+A7</f>
        <v>46114</v>
      </c>
      <c r="C7" s="33">
        <v>0.41458333333333336</v>
      </c>
      <c r="D7" s="89">
        <v>16.100000000000001</v>
      </c>
      <c r="E7" s="79"/>
      <c r="F7" s="80"/>
      <c r="G7" s="90">
        <v>7.21</v>
      </c>
      <c r="H7" s="82" t="s">
        <v>70</v>
      </c>
      <c r="I7" s="82" t="s">
        <v>70</v>
      </c>
      <c r="J7" s="84" t="s">
        <v>71</v>
      </c>
      <c r="K7" s="79" t="s">
        <v>72</v>
      </c>
      <c r="L7" s="91" t="s">
        <v>73</v>
      </c>
      <c r="M7" s="90"/>
      <c r="N7" s="92"/>
      <c r="O7" s="90">
        <v>0.8</v>
      </c>
      <c r="P7" s="90">
        <v>0.9</v>
      </c>
      <c r="Q7" s="93"/>
      <c r="R7" s="93"/>
    </row>
    <row r="8" spans="1:18" s="4" customFormat="1" ht="18" customHeight="1">
      <c r="A8" s="30">
        <v>46115</v>
      </c>
      <c r="B8" s="31">
        <f t="shared" ref="B8:B33" si="0">+A8</f>
        <v>46115</v>
      </c>
      <c r="C8" s="33">
        <v>0.40277777777777779</v>
      </c>
      <c r="D8" s="89">
        <v>15.6</v>
      </c>
      <c r="E8" s="79"/>
      <c r="F8" s="80"/>
      <c r="G8" s="90">
        <v>7.16</v>
      </c>
      <c r="H8" s="82" t="s">
        <v>70</v>
      </c>
      <c r="I8" s="82" t="s">
        <v>70</v>
      </c>
      <c r="J8" s="84" t="s">
        <v>71</v>
      </c>
      <c r="K8" s="79" t="s">
        <v>72</v>
      </c>
      <c r="L8" s="91" t="s">
        <v>73</v>
      </c>
      <c r="M8" s="90"/>
      <c r="N8" s="92"/>
      <c r="O8" s="90">
        <v>0.8</v>
      </c>
      <c r="P8" s="90">
        <v>0.9</v>
      </c>
      <c r="Q8" s="93"/>
      <c r="R8" s="32"/>
    </row>
    <row r="9" spans="1:18" s="4" customFormat="1" ht="18" customHeight="1">
      <c r="A9" s="30">
        <v>46116</v>
      </c>
      <c r="B9" s="31">
        <f t="shared" si="0"/>
        <v>46116</v>
      </c>
      <c r="C9" s="33"/>
      <c r="D9" s="89"/>
      <c r="E9" s="79"/>
      <c r="F9" s="80"/>
      <c r="G9" s="90"/>
      <c r="H9" s="82"/>
      <c r="I9" s="82"/>
      <c r="J9" s="84"/>
      <c r="K9" s="79"/>
      <c r="L9" s="91"/>
      <c r="M9" s="90"/>
      <c r="N9" s="92"/>
      <c r="O9" s="90"/>
      <c r="P9" s="90"/>
      <c r="Q9" s="93"/>
      <c r="R9" s="93"/>
    </row>
    <row r="10" spans="1:18" s="4" customFormat="1" ht="18" customHeight="1">
      <c r="A10" s="30">
        <v>46117</v>
      </c>
      <c r="B10" s="31">
        <f t="shared" si="0"/>
        <v>46117</v>
      </c>
      <c r="C10" s="33"/>
      <c r="D10" s="89"/>
      <c r="E10" s="79"/>
      <c r="F10" s="80"/>
      <c r="G10" s="90"/>
      <c r="H10" s="82"/>
      <c r="I10" s="82"/>
      <c r="J10" s="84"/>
      <c r="K10" s="79"/>
      <c r="L10" s="91"/>
      <c r="M10" s="90"/>
      <c r="N10" s="92"/>
      <c r="O10" s="90"/>
      <c r="P10" s="90"/>
      <c r="Q10" s="93"/>
      <c r="R10" s="93"/>
    </row>
    <row r="11" spans="1:18" s="4" customFormat="1" ht="18" customHeight="1">
      <c r="A11" s="30">
        <v>46118</v>
      </c>
      <c r="B11" s="31">
        <f t="shared" si="0"/>
        <v>46118</v>
      </c>
      <c r="C11" s="33">
        <v>0.41249999999999998</v>
      </c>
      <c r="D11" s="89">
        <v>16.600000000000001</v>
      </c>
      <c r="E11" s="79"/>
      <c r="F11" s="80"/>
      <c r="G11" s="90">
        <v>7.14</v>
      </c>
      <c r="H11" s="82" t="s">
        <v>70</v>
      </c>
      <c r="I11" s="82" t="s">
        <v>70</v>
      </c>
      <c r="J11" s="84" t="s">
        <v>71</v>
      </c>
      <c r="K11" s="79" t="s">
        <v>72</v>
      </c>
      <c r="L11" s="91" t="s">
        <v>73</v>
      </c>
      <c r="M11" s="90"/>
      <c r="N11" s="92"/>
      <c r="O11" s="90">
        <v>0.8</v>
      </c>
      <c r="P11" s="90">
        <v>0.9</v>
      </c>
      <c r="Q11" s="93"/>
      <c r="R11" s="93"/>
    </row>
    <row r="12" spans="1:18" s="4" customFormat="1" ht="18" customHeight="1">
      <c r="A12" s="30">
        <v>46119</v>
      </c>
      <c r="B12" s="31">
        <f t="shared" si="0"/>
        <v>46119</v>
      </c>
      <c r="C12" s="33">
        <v>0.41666666666666669</v>
      </c>
      <c r="D12" s="89">
        <v>17.2</v>
      </c>
      <c r="E12" s="79"/>
      <c r="F12" s="80"/>
      <c r="G12" s="90">
        <v>7.16</v>
      </c>
      <c r="H12" s="82" t="s">
        <v>70</v>
      </c>
      <c r="I12" s="82" t="s">
        <v>70</v>
      </c>
      <c r="J12" s="84" t="s">
        <v>71</v>
      </c>
      <c r="K12" s="79" t="s">
        <v>72</v>
      </c>
      <c r="L12" s="91" t="s">
        <v>73</v>
      </c>
      <c r="M12" s="90"/>
      <c r="N12" s="92"/>
      <c r="O12" s="90">
        <v>0.8</v>
      </c>
      <c r="P12" s="90">
        <v>0.9</v>
      </c>
      <c r="Q12" s="93"/>
      <c r="R12" s="93"/>
    </row>
    <row r="13" spans="1:18" s="4" customFormat="1" ht="18" customHeight="1">
      <c r="A13" s="30">
        <v>46120</v>
      </c>
      <c r="B13" s="31">
        <f t="shared" si="0"/>
        <v>46120</v>
      </c>
      <c r="C13" s="33">
        <v>0.39861111111111114</v>
      </c>
      <c r="D13" s="89">
        <v>16.899999999999999</v>
      </c>
      <c r="E13" s="79">
        <v>0</v>
      </c>
      <c r="F13" s="80">
        <v>0</v>
      </c>
      <c r="G13" s="90">
        <v>7.11</v>
      </c>
      <c r="H13" s="82" t="s">
        <v>70</v>
      </c>
      <c r="I13" s="82" t="s">
        <v>70</v>
      </c>
      <c r="J13" s="84" t="s">
        <v>71</v>
      </c>
      <c r="K13" s="79" t="s">
        <v>72</v>
      </c>
      <c r="L13" s="91" t="s">
        <v>73</v>
      </c>
      <c r="M13" s="90">
        <v>1</v>
      </c>
      <c r="N13" s="92">
        <v>2.9000000000000001E-2</v>
      </c>
      <c r="O13" s="90">
        <v>0.8</v>
      </c>
      <c r="P13" s="90">
        <v>0.9</v>
      </c>
      <c r="Q13" s="93" t="s">
        <v>74</v>
      </c>
      <c r="R13" s="93" t="s">
        <v>74</v>
      </c>
    </row>
    <row r="14" spans="1:18" s="4" customFormat="1" ht="18" customHeight="1">
      <c r="A14" s="30">
        <v>46121</v>
      </c>
      <c r="B14" s="31">
        <f t="shared" si="0"/>
        <v>46121</v>
      </c>
      <c r="C14" s="33">
        <v>0.39930555555555558</v>
      </c>
      <c r="D14" s="89">
        <v>15.8</v>
      </c>
      <c r="E14" s="79"/>
      <c r="F14" s="80"/>
      <c r="G14" s="90">
        <v>7.17</v>
      </c>
      <c r="H14" s="82" t="s">
        <v>70</v>
      </c>
      <c r="I14" s="82" t="s">
        <v>70</v>
      </c>
      <c r="J14" s="84" t="s">
        <v>71</v>
      </c>
      <c r="K14" s="79" t="s">
        <v>72</v>
      </c>
      <c r="L14" s="91" t="s">
        <v>73</v>
      </c>
      <c r="M14" s="90"/>
      <c r="N14" s="92"/>
      <c r="O14" s="90">
        <v>0.8</v>
      </c>
      <c r="P14" s="90">
        <v>0.8</v>
      </c>
      <c r="Q14" s="93"/>
      <c r="R14" s="93"/>
    </row>
    <row r="15" spans="1:18" s="4" customFormat="1" ht="18" customHeight="1">
      <c r="A15" s="30">
        <v>46122</v>
      </c>
      <c r="B15" s="31">
        <f t="shared" si="0"/>
        <v>46122</v>
      </c>
      <c r="C15" s="33">
        <v>0.38541666666666669</v>
      </c>
      <c r="D15" s="89">
        <v>16.5</v>
      </c>
      <c r="E15" s="79"/>
      <c r="F15" s="80"/>
      <c r="G15" s="90">
        <v>7.18</v>
      </c>
      <c r="H15" s="82" t="s">
        <v>70</v>
      </c>
      <c r="I15" s="82" t="s">
        <v>70</v>
      </c>
      <c r="J15" s="84" t="s">
        <v>71</v>
      </c>
      <c r="K15" s="79" t="s">
        <v>72</v>
      </c>
      <c r="L15" s="91" t="s">
        <v>73</v>
      </c>
      <c r="M15" s="90"/>
      <c r="N15" s="92"/>
      <c r="O15" s="90">
        <v>0.8</v>
      </c>
      <c r="P15" s="90">
        <v>0.9</v>
      </c>
      <c r="Q15" s="93"/>
      <c r="R15" s="93"/>
    </row>
    <row r="16" spans="1:18" s="4" customFormat="1" ht="18" customHeight="1">
      <c r="A16" s="30">
        <v>46123</v>
      </c>
      <c r="B16" s="31">
        <f t="shared" si="0"/>
        <v>46123</v>
      </c>
      <c r="C16" s="33"/>
      <c r="D16" s="89"/>
      <c r="E16" s="79"/>
      <c r="F16" s="80"/>
      <c r="G16" s="90"/>
      <c r="H16" s="82"/>
      <c r="I16" s="82"/>
      <c r="J16" s="84"/>
      <c r="K16" s="79"/>
      <c r="L16" s="91"/>
      <c r="M16" s="90"/>
      <c r="N16" s="92"/>
      <c r="O16" s="90"/>
      <c r="P16" s="90"/>
      <c r="Q16" s="93"/>
      <c r="R16" s="93"/>
    </row>
    <row r="17" spans="1:18" s="4" customFormat="1" ht="18" customHeight="1">
      <c r="A17" s="30">
        <v>46124</v>
      </c>
      <c r="B17" s="31">
        <f t="shared" si="0"/>
        <v>46124</v>
      </c>
      <c r="C17" s="33"/>
      <c r="D17" s="89"/>
      <c r="E17" s="79"/>
      <c r="F17" s="80"/>
      <c r="G17" s="90"/>
      <c r="H17" s="82"/>
      <c r="I17" s="82"/>
      <c r="J17" s="84"/>
      <c r="K17" s="79"/>
      <c r="L17" s="91"/>
      <c r="M17" s="90"/>
      <c r="N17" s="92"/>
      <c r="O17" s="90"/>
      <c r="P17" s="90"/>
      <c r="Q17" s="93"/>
      <c r="R17" s="93"/>
    </row>
    <row r="18" spans="1:18" s="4" customFormat="1" ht="18" customHeight="1">
      <c r="A18" s="30">
        <v>46125</v>
      </c>
      <c r="B18" s="31">
        <f t="shared" si="0"/>
        <v>46125</v>
      </c>
      <c r="C18" s="33">
        <v>0.38541666666666669</v>
      </c>
      <c r="D18" s="89">
        <v>17.899999999999999</v>
      </c>
      <c r="E18" s="79"/>
      <c r="F18" s="80"/>
      <c r="G18" s="90">
        <v>7.23</v>
      </c>
      <c r="H18" s="82" t="s">
        <v>70</v>
      </c>
      <c r="I18" s="82" t="s">
        <v>70</v>
      </c>
      <c r="J18" s="84" t="s">
        <v>71</v>
      </c>
      <c r="K18" s="79" t="s">
        <v>72</v>
      </c>
      <c r="L18" s="91" t="s">
        <v>73</v>
      </c>
      <c r="M18" s="90"/>
      <c r="N18" s="92"/>
      <c r="O18" s="90">
        <v>0.8</v>
      </c>
      <c r="P18" s="90">
        <v>0.8</v>
      </c>
      <c r="Q18" s="93"/>
      <c r="R18" s="93"/>
    </row>
    <row r="19" spans="1:18" s="4" customFormat="1" ht="18" customHeight="1">
      <c r="A19" s="30">
        <v>46126</v>
      </c>
      <c r="B19" s="31">
        <f t="shared" si="0"/>
        <v>46126</v>
      </c>
      <c r="C19" s="33">
        <v>0.39444444444444443</v>
      </c>
      <c r="D19" s="89">
        <v>18</v>
      </c>
      <c r="E19" s="79"/>
      <c r="F19" s="80"/>
      <c r="G19" s="90">
        <v>7.17</v>
      </c>
      <c r="H19" s="82" t="s">
        <v>70</v>
      </c>
      <c r="I19" s="82" t="s">
        <v>70</v>
      </c>
      <c r="J19" s="84" t="s">
        <v>71</v>
      </c>
      <c r="K19" s="79" t="s">
        <v>72</v>
      </c>
      <c r="L19" s="91" t="s">
        <v>73</v>
      </c>
      <c r="M19" s="90"/>
      <c r="N19" s="92"/>
      <c r="O19" s="90">
        <v>0.8</v>
      </c>
      <c r="P19" s="90">
        <v>0.9</v>
      </c>
      <c r="Q19" s="93"/>
      <c r="R19" s="93"/>
    </row>
    <row r="20" spans="1:18" s="4" customFormat="1" ht="18" customHeight="1">
      <c r="A20" s="30">
        <v>46127</v>
      </c>
      <c r="B20" s="31">
        <f t="shared" si="0"/>
        <v>46127</v>
      </c>
      <c r="C20" s="33">
        <v>0.39583333333333331</v>
      </c>
      <c r="D20" s="89">
        <v>18</v>
      </c>
      <c r="E20" s="79">
        <v>0</v>
      </c>
      <c r="F20" s="80">
        <v>0</v>
      </c>
      <c r="G20" s="90">
        <v>7.17</v>
      </c>
      <c r="H20" s="82" t="s">
        <v>70</v>
      </c>
      <c r="I20" s="82" t="s">
        <v>70</v>
      </c>
      <c r="J20" s="84" t="s">
        <v>71</v>
      </c>
      <c r="K20" s="79" t="s">
        <v>72</v>
      </c>
      <c r="L20" s="91" t="s">
        <v>73</v>
      </c>
      <c r="M20" s="90">
        <v>1.1000000000000001</v>
      </c>
      <c r="N20" s="92">
        <v>3.2000000000000001E-2</v>
      </c>
      <c r="O20" s="90">
        <v>0.8</v>
      </c>
      <c r="P20" s="90">
        <v>0.9</v>
      </c>
      <c r="Q20" s="93"/>
      <c r="R20" s="93"/>
    </row>
    <row r="21" spans="1:18" s="4" customFormat="1" ht="18" customHeight="1">
      <c r="A21" s="30">
        <v>46128</v>
      </c>
      <c r="B21" s="31">
        <f t="shared" si="0"/>
        <v>46128</v>
      </c>
      <c r="C21" s="33">
        <v>0.3888888888888889</v>
      </c>
      <c r="D21" s="89">
        <v>18.2</v>
      </c>
      <c r="E21" s="79"/>
      <c r="F21" s="80"/>
      <c r="G21" s="90">
        <v>7.22</v>
      </c>
      <c r="H21" s="82" t="s">
        <v>70</v>
      </c>
      <c r="I21" s="82" t="s">
        <v>70</v>
      </c>
      <c r="J21" s="84" t="s">
        <v>71</v>
      </c>
      <c r="K21" s="79" t="s">
        <v>72</v>
      </c>
      <c r="L21" s="91" t="s">
        <v>73</v>
      </c>
      <c r="M21" s="90"/>
      <c r="N21" s="92"/>
      <c r="O21" s="90">
        <v>0.8</v>
      </c>
      <c r="P21" s="90">
        <v>0.9</v>
      </c>
      <c r="Q21" s="93"/>
      <c r="R21" s="93"/>
    </row>
    <row r="22" spans="1:18" s="4" customFormat="1" ht="18" customHeight="1">
      <c r="A22" s="30">
        <v>46129</v>
      </c>
      <c r="B22" s="31">
        <f t="shared" si="0"/>
        <v>46129</v>
      </c>
      <c r="C22" s="33">
        <v>0.40277777777777779</v>
      </c>
      <c r="D22" s="89">
        <v>17.899999999999999</v>
      </c>
      <c r="E22" s="79"/>
      <c r="F22" s="80"/>
      <c r="G22" s="90">
        <v>7.2</v>
      </c>
      <c r="H22" s="82" t="s">
        <v>70</v>
      </c>
      <c r="I22" s="82" t="s">
        <v>70</v>
      </c>
      <c r="J22" s="84" t="s">
        <v>71</v>
      </c>
      <c r="K22" s="79" t="s">
        <v>72</v>
      </c>
      <c r="L22" s="91" t="s">
        <v>73</v>
      </c>
      <c r="M22" s="90"/>
      <c r="N22" s="92"/>
      <c r="O22" s="90">
        <v>0.8</v>
      </c>
      <c r="P22" s="90">
        <v>0.8</v>
      </c>
      <c r="Q22" s="93"/>
      <c r="R22" s="93"/>
    </row>
    <row r="23" spans="1:18" s="4" customFormat="1" ht="18" customHeight="1">
      <c r="A23" s="30">
        <v>46130</v>
      </c>
      <c r="B23" s="31">
        <f t="shared" si="0"/>
        <v>46130</v>
      </c>
      <c r="C23" s="33"/>
      <c r="D23" s="89"/>
      <c r="E23" s="79"/>
      <c r="F23" s="80"/>
      <c r="G23" s="90"/>
      <c r="H23" s="82"/>
      <c r="I23" s="82"/>
      <c r="J23" s="84"/>
      <c r="K23" s="79"/>
      <c r="L23" s="91"/>
      <c r="M23" s="90"/>
      <c r="N23" s="92"/>
      <c r="O23" s="90"/>
      <c r="P23" s="90"/>
      <c r="Q23" s="93"/>
      <c r="R23" s="93"/>
    </row>
    <row r="24" spans="1:18" s="4" customFormat="1" ht="18" customHeight="1">
      <c r="A24" s="30">
        <v>46131</v>
      </c>
      <c r="B24" s="31">
        <f t="shared" si="0"/>
        <v>46131</v>
      </c>
      <c r="C24" s="33"/>
      <c r="D24" s="89"/>
      <c r="E24" s="79"/>
      <c r="F24" s="80"/>
      <c r="G24" s="90"/>
      <c r="H24" s="82"/>
      <c r="I24" s="82"/>
      <c r="J24" s="84"/>
      <c r="K24" s="79"/>
      <c r="L24" s="91"/>
      <c r="M24" s="90"/>
      <c r="N24" s="92"/>
      <c r="O24" s="90"/>
      <c r="P24" s="90"/>
      <c r="Q24" s="93"/>
      <c r="R24" s="93"/>
    </row>
    <row r="25" spans="1:18" s="4" customFormat="1" ht="18" customHeight="1">
      <c r="A25" s="30">
        <v>46132</v>
      </c>
      <c r="B25" s="31">
        <f t="shared" si="0"/>
        <v>46132</v>
      </c>
      <c r="C25" s="33">
        <v>0.4</v>
      </c>
      <c r="D25" s="89">
        <v>19.7</v>
      </c>
      <c r="E25" s="79"/>
      <c r="F25" s="80"/>
      <c r="G25" s="90">
        <v>7.19</v>
      </c>
      <c r="H25" s="82" t="s">
        <v>70</v>
      </c>
      <c r="I25" s="82" t="s">
        <v>70</v>
      </c>
      <c r="J25" s="84" t="s">
        <v>71</v>
      </c>
      <c r="K25" s="79" t="s">
        <v>72</v>
      </c>
      <c r="L25" s="91" t="s">
        <v>73</v>
      </c>
      <c r="M25" s="90"/>
      <c r="N25" s="92"/>
      <c r="O25" s="90">
        <v>0.8</v>
      </c>
      <c r="P25" s="90">
        <v>0.9</v>
      </c>
      <c r="Q25" s="93"/>
      <c r="R25" s="93"/>
    </row>
    <row r="26" spans="1:18" s="4" customFormat="1" ht="18" customHeight="1">
      <c r="A26" s="30">
        <v>46133</v>
      </c>
      <c r="B26" s="31">
        <f t="shared" si="0"/>
        <v>46133</v>
      </c>
      <c r="C26" s="33">
        <v>0.3888888888888889</v>
      </c>
      <c r="D26" s="89">
        <v>19.8</v>
      </c>
      <c r="E26" s="79"/>
      <c r="F26" s="80"/>
      <c r="G26" s="90">
        <v>7.19</v>
      </c>
      <c r="H26" s="82" t="s">
        <v>70</v>
      </c>
      <c r="I26" s="82" t="s">
        <v>70</v>
      </c>
      <c r="J26" s="84" t="s">
        <v>71</v>
      </c>
      <c r="K26" s="79" t="s">
        <v>72</v>
      </c>
      <c r="L26" s="91" t="s">
        <v>73</v>
      </c>
      <c r="M26" s="90"/>
      <c r="N26" s="92"/>
      <c r="O26" s="90">
        <v>0.8</v>
      </c>
      <c r="P26" s="90">
        <v>0.9</v>
      </c>
      <c r="Q26" s="93"/>
      <c r="R26" s="93"/>
    </row>
    <row r="27" spans="1:18" s="4" customFormat="1" ht="18" customHeight="1">
      <c r="A27" s="30">
        <v>46134</v>
      </c>
      <c r="B27" s="31">
        <f t="shared" si="0"/>
        <v>46134</v>
      </c>
      <c r="C27" s="33">
        <v>0.3888888888888889</v>
      </c>
      <c r="D27" s="89">
        <v>19.899999999999999</v>
      </c>
      <c r="E27" s="79">
        <v>0</v>
      </c>
      <c r="F27" s="80">
        <v>0</v>
      </c>
      <c r="G27" s="90">
        <v>7.24</v>
      </c>
      <c r="H27" s="82" t="s">
        <v>70</v>
      </c>
      <c r="I27" s="82" t="s">
        <v>70</v>
      </c>
      <c r="J27" s="84" t="s">
        <v>71</v>
      </c>
      <c r="K27" s="79" t="s">
        <v>72</v>
      </c>
      <c r="L27" s="91" t="s">
        <v>73</v>
      </c>
      <c r="M27" s="90">
        <v>1.1000000000000001</v>
      </c>
      <c r="N27" s="92">
        <v>3.1E-2</v>
      </c>
      <c r="O27" s="90">
        <v>0.8</v>
      </c>
      <c r="P27" s="90">
        <v>0.9</v>
      </c>
      <c r="Q27" s="93"/>
      <c r="R27" s="93"/>
    </row>
    <row r="28" spans="1:18" s="4" customFormat="1" ht="18" customHeight="1">
      <c r="A28" s="30">
        <v>46135</v>
      </c>
      <c r="B28" s="31">
        <f t="shared" si="0"/>
        <v>46135</v>
      </c>
      <c r="C28" s="33">
        <v>0.38333333333333336</v>
      </c>
      <c r="D28" s="89">
        <v>19.2</v>
      </c>
      <c r="E28" s="79"/>
      <c r="F28" s="80"/>
      <c r="G28" s="90">
        <v>7.22</v>
      </c>
      <c r="H28" s="82" t="s">
        <v>70</v>
      </c>
      <c r="I28" s="82" t="s">
        <v>70</v>
      </c>
      <c r="J28" s="84" t="s">
        <v>71</v>
      </c>
      <c r="K28" s="79" t="s">
        <v>72</v>
      </c>
      <c r="L28" s="91" t="s">
        <v>73</v>
      </c>
      <c r="M28" s="90"/>
      <c r="N28" s="92"/>
      <c r="O28" s="90">
        <v>0.8</v>
      </c>
      <c r="P28" s="90">
        <v>0.9</v>
      </c>
      <c r="Q28" s="93"/>
      <c r="R28" s="93"/>
    </row>
    <row r="29" spans="1:18" s="4" customFormat="1" ht="18" customHeight="1">
      <c r="A29" s="30">
        <v>46136</v>
      </c>
      <c r="B29" s="31">
        <f t="shared" si="0"/>
        <v>46136</v>
      </c>
      <c r="C29" s="33">
        <v>0.40138888888888891</v>
      </c>
      <c r="D29" s="89">
        <v>18.3</v>
      </c>
      <c r="E29" s="79"/>
      <c r="F29" s="80"/>
      <c r="G29" s="90">
        <v>7.16</v>
      </c>
      <c r="H29" s="82" t="s">
        <v>70</v>
      </c>
      <c r="I29" s="82" t="s">
        <v>70</v>
      </c>
      <c r="J29" s="84" t="s">
        <v>71</v>
      </c>
      <c r="K29" s="79" t="s">
        <v>72</v>
      </c>
      <c r="L29" s="91" t="s">
        <v>73</v>
      </c>
      <c r="M29" s="90"/>
      <c r="N29" s="92"/>
      <c r="O29" s="90">
        <v>0.8</v>
      </c>
      <c r="P29" s="90">
        <v>0.9</v>
      </c>
      <c r="Q29" s="93"/>
      <c r="R29" s="93"/>
    </row>
    <row r="30" spans="1:18" s="4" customFormat="1" ht="18" customHeight="1">
      <c r="A30" s="30">
        <v>46137</v>
      </c>
      <c r="B30" s="31">
        <f t="shared" si="0"/>
        <v>46137</v>
      </c>
      <c r="C30" s="33"/>
      <c r="D30" s="89"/>
      <c r="E30" s="79"/>
      <c r="F30" s="80"/>
      <c r="G30" s="90"/>
      <c r="H30" s="82"/>
      <c r="I30" s="82"/>
      <c r="J30" s="84"/>
      <c r="K30" s="79"/>
      <c r="L30" s="91"/>
      <c r="M30" s="90"/>
      <c r="N30" s="92"/>
      <c r="O30" s="90"/>
      <c r="P30" s="90"/>
      <c r="Q30" s="93"/>
      <c r="R30" s="93"/>
    </row>
    <row r="31" spans="1:18" s="4" customFormat="1" ht="18" customHeight="1">
      <c r="A31" s="30">
        <v>46138</v>
      </c>
      <c r="B31" s="31">
        <f t="shared" si="0"/>
        <v>46138</v>
      </c>
      <c r="C31" s="33"/>
      <c r="D31" s="89"/>
      <c r="E31" s="79"/>
      <c r="F31" s="80"/>
      <c r="G31" s="90"/>
      <c r="H31" s="82"/>
      <c r="I31" s="82"/>
      <c r="J31" s="84"/>
      <c r="K31" s="79"/>
      <c r="L31" s="91"/>
      <c r="M31" s="90"/>
      <c r="N31" s="92"/>
      <c r="O31" s="90"/>
      <c r="P31" s="90"/>
      <c r="Q31" s="93"/>
      <c r="R31" s="93"/>
    </row>
    <row r="32" spans="1:18" s="4" customFormat="1" ht="18" customHeight="1">
      <c r="A32" s="30">
        <v>46139</v>
      </c>
      <c r="B32" s="31">
        <f t="shared" si="0"/>
        <v>46139</v>
      </c>
      <c r="C32" s="33">
        <v>0.40625</v>
      </c>
      <c r="D32" s="89">
        <v>18.3</v>
      </c>
      <c r="E32" s="79"/>
      <c r="F32" s="80"/>
      <c r="G32" s="90">
        <v>7.2</v>
      </c>
      <c r="H32" s="82" t="s">
        <v>70</v>
      </c>
      <c r="I32" s="82" t="s">
        <v>70</v>
      </c>
      <c r="J32" s="84" t="s">
        <v>71</v>
      </c>
      <c r="K32" s="79" t="s">
        <v>72</v>
      </c>
      <c r="L32" s="91" t="s">
        <v>73</v>
      </c>
      <c r="M32" s="90"/>
      <c r="N32" s="92"/>
      <c r="O32" s="90">
        <v>0.8</v>
      </c>
      <c r="P32" s="90">
        <v>0.8</v>
      </c>
      <c r="Q32" s="93"/>
      <c r="R32" s="93"/>
    </row>
    <row r="33" spans="1:18" s="4" customFormat="1" ht="18" customHeight="1">
      <c r="A33" s="30">
        <v>46140</v>
      </c>
      <c r="B33" s="31">
        <f t="shared" si="0"/>
        <v>46140</v>
      </c>
      <c r="C33" s="33">
        <v>0.41319444444444442</v>
      </c>
      <c r="D33" s="89">
        <v>18.5</v>
      </c>
      <c r="E33" s="79">
        <v>0</v>
      </c>
      <c r="F33" s="80">
        <v>0</v>
      </c>
      <c r="G33" s="90">
        <v>7.01</v>
      </c>
      <c r="H33" s="82" t="s">
        <v>70</v>
      </c>
      <c r="I33" s="82" t="s">
        <v>70</v>
      </c>
      <c r="J33" s="84" t="s">
        <v>71</v>
      </c>
      <c r="K33" s="79" t="s">
        <v>72</v>
      </c>
      <c r="L33" s="91" t="s">
        <v>73</v>
      </c>
      <c r="M33" s="90">
        <v>1</v>
      </c>
      <c r="N33" s="92">
        <v>0.03</v>
      </c>
      <c r="O33" s="90">
        <v>0.8</v>
      </c>
      <c r="P33" s="90">
        <v>0.9</v>
      </c>
      <c r="Q33" s="93"/>
      <c r="R33" s="93"/>
    </row>
    <row r="34" spans="1:18" s="4" customFormat="1" ht="18" customHeight="1">
      <c r="A34" s="30">
        <v>46141</v>
      </c>
      <c r="B34" s="31">
        <f>IF(A34="","",A34)</f>
        <v>46141</v>
      </c>
      <c r="C34" s="33"/>
      <c r="D34" s="89"/>
      <c r="E34" s="79"/>
      <c r="F34" s="80"/>
      <c r="G34" s="90"/>
      <c r="H34" s="82"/>
      <c r="I34" s="82"/>
      <c r="J34" s="84"/>
      <c r="K34" s="79"/>
      <c r="L34" s="91"/>
      <c r="M34" s="90"/>
      <c r="N34" s="92"/>
      <c r="O34" s="90"/>
      <c r="P34" s="90"/>
      <c r="Q34" s="93"/>
      <c r="R34" s="93"/>
    </row>
    <row r="35" spans="1:18" s="4" customFormat="1" ht="18" customHeight="1">
      <c r="A35" s="30">
        <v>46142</v>
      </c>
      <c r="B35" s="31">
        <f>IF(A35="","",A35)</f>
        <v>46142</v>
      </c>
      <c r="C35" s="33">
        <v>0.3923611111111111</v>
      </c>
      <c r="D35" s="89">
        <v>19.3</v>
      </c>
      <c r="E35" s="79"/>
      <c r="F35" s="80"/>
      <c r="G35" s="90">
        <v>7.18</v>
      </c>
      <c r="H35" s="82" t="s">
        <v>70</v>
      </c>
      <c r="I35" s="82" t="s">
        <v>70</v>
      </c>
      <c r="J35" s="84" t="s">
        <v>71</v>
      </c>
      <c r="K35" s="79" t="s">
        <v>72</v>
      </c>
      <c r="L35" s="91" t="s">
        <v>73</v>
      </c>
      <c r="M35" s="90"/>
      <c r="N35" s="92"/>
      <c r="O35" s="90">
        <v>0.8</v>
      </c>
      <c r="P35" s="90">
        <v>0.9</v>
      </c>
      <c r="Q35" s="93"/>
      <c r="R35" s="93"/>
    </row>
    <row r="36" spans="1:18" s="4" customFormat="1" ht="18" customHeight="1">
      <c r="A36" s="30"/>
      <c r="B36" s="31" t="str">
        <f>IF(A36="","",A36)</f>
        <v/>
      </c>
      <c r="C36" s="33"/>
      <c r="D36" s="89"/>
      <c r="E36" s="94"/>
      <c r="F36" s="80"/>
      <c r="G36" s="95"/>
      <c r="H36" s="82"/>
      <c r="I36" s="82"/>
      <c r="J36" s="84"/>
      <c r="K36" s="79"/>
      <c r="L36" s="96"/>
      <c r="M36" s="90"/>
      <c r="N36" s="92"/>
      <c r="O36" s="90"/>
      <c r="P36" s="90"/>
      <c r="Q36" s="97"/>
      <c r="R36" s="97"/>
    </row>
    <row r="37" spans="1:18" s="4" customFormat="1" ht="18" customHeight="1">
      <c r="A37" s="43" t="s">
        <v>57</v>
      </c>
      <c r="B37" s="43"/>
      <c r="C37" s="44"/>
      <c r="D37" s="98">
        <v>19.899999999999999</v>
      </c>
      <c r="E37" s="99">
        <v>0</v>
      </c>
      <c r="F37" s="100"/>
      <c r="G37" s="101">
        <v>7.24</v>
      </c>
      <c r="H37" s="102"/>
      <c r="I37" s="102"/>
      <c r="J37" s="103"/>
      <c r="K37" s="99" t="s">
        <v>72</v>
      </c>
      <c r="L37" s="104" t="s">
        <v>73</v>
      </c>
      <c r="M37" s="105">
        <v>1.1000000000000001</v>
      </c>
      <c r="N37" s="106">
        <v>3.2000000000000001E-2</v>
      </c>
      <c r="O37" s="105">
        <v>0.8</v>
      </c>
      <c r="P37" s="105">
        <v>0.9</v>
      </c>
      <c r="Q37" s="107"/>
      <c r="R37" s="107"/>
    </row>
    <row r="38" spans="1:18" s="4" customFormat="1" ht="18" customHeight="1">
      <c r="A38" s="52" t="s">
        <v>60</v>
      </c>
      <c r="B38" s="52"/>
      <c r="C38" s="53"/>
      <c r="D38" s="108">
        <v>15.6</v>
      </c>
      <c r="E38" s="109">
        <v>0</v>
      </c>
      <c r="F38" s="110"/>
      <c r="G38" s="111">
        <v>7.01</v>
      </c>
      <c r="H38" s="112"/>
      <c r="I38" s="112"/>
      <c r="J38" s="113"/>
      <c r="K38" s="109" t="s">
        <v>72</v>
      </c>
      <c r="L38" s="104" t="s">
        <v>73</v>
      </c>
      <c r="M38" s="114">
        <v>1</v>
      </c>
      <c r="N38" s="115">
        <v>2.9000000000000001E-2</v>
      </c>
      <c r="O38" s="114">
        <v>0.8</v>
      </c>
      <c r="P38" s="114">
        <v>0.8</v>
      </c>
      <c r="Q38" s="116"/>
      <c r="R38" s="116"/>
    </row>
    <row r="39" spans="1:18" s="4" customFormat="1" ht="18" customHeight="1">
      <c r="A39" s="61" t="s">
        <v>61</v>
      </c>
      <c r="B39" s="61"/>
      <c r="C39" s="62"/>
      <c r="D39" s="117">
        <v>17.828600000000002</v>
      </c>
      <c r="E39" s="118">
        <v>0</v>
      </c>
      <c r="F39" s="119"/>
      <c r="G39" s="120">
        <v>7.1771399999999996</v>
      </c>
      <c r="H39" s="121"/>
      <c r="I39" s="121"/>
      <c r="J39" s="122"/>
      <c r="K39" s="118" t="s">
        <v>72</v>
      </c>
      <c r="L39" s="123" t="s">
        <v>73</v>
      </c>
      <c r="M39" s="124">
        <v>1.06</v>
      </c>
      <c r="N39" s="125">
        <v>3.0599999999999999E-2</v>
      </c>
      <c r="O39" s="124">
        <v>0.8</v>
      </c>
      <c r="P39" s="124">
        <v>0.88095199999999996</v>
      </c>
      <c r="Q39" s="71" t="s">
        <v>74</v>
      </c>
      <c r="R39" s="61" t="s">
        <v>74</v>
      </c>
    </row>
    <row r="40" spans="1:18" s="4" customFormat="1" ht="18" customHeight="1">
      <c r="A40" s="61" t="s">
        <v>62</v>
      </c>
      <c r="B40" s="61"/>
      <c r="C40" s="66"/>
      <c r="D40" s="126">
        <v>21</v>
      </c>
      <c r="E40" s="118">
        <v>5</v>
      </c>
      <c r="F40" s="121">
        <v>5</v>
      </c>
      <c r="G40" s="127">
        <v>21</v>
      </c>
      <c r="H40" s="118">
        <v>21</v>
      </c>
      <c r="I40" s="118">
        <v>21</v>
      </c>
      <c r="J40" s="128">
        <v>21</v>
      </c>
      <c r="K40" s="118">
        <v>21</v>
      </c>
      <c r="L40" s="126">
        <v>21</v>
      </c>
      <c r="M40" s="118">
        <v>5</v>
      </c>
      <c r="N40" s="129">
        <v>5</v>
      </c>
      <c r="O40" s="118">
        <v>21</v>
      </c>
      <c r="P40" s="118">
        <v>21</v>
      </c>
      <c r="Q40" s="130">
        <v>1</v>
      </c>
      <c r="R40" s="131">
        <v>1</v>
      </c>
    </row>
    <row r="41" spans="1:18" s="4" customFormat="1" ht="16.5" customHeight="1">
      <c r="A41" s="72" t="s">
        <v>63</v>
      </c>
      <c r="B41" s="72"/>
    </row>
    <row r="42" spans="1:18" s="4" customFormat="1">
      <c r="D42" s="74"/>
      <c r="E42" s="74"/>
      <c r="F42" s="74"/>
      <c r="G42" s="74"/>
      <c r="H42" s="74"/>
      <c r="I42" s="74"/>
      <c r="J42" s="74"/>
      <c r="K42" s="74"/>
      <c r="L42" s="74"/>
      <c r="M42" s="74"/>
      <c r="N42" s="74"/>
      <c r="O42" s="74"/>
      <c r="P42" s="74"/>
    </row>
    <row r="43" spans="1:18">
      <c r="D43" s="132"/>
    </row>
    <row r="44" spans="1:18">
      <c r="D44" s="132"/>
    </row>
    <row r="45" spans="1:18">
      <c r="D45" s="132"/>
    </row>
    <row r="46" spans="1:18">
      <c r="D46" s="132"/>
    </row>
    <row r="47" spans="1:18">
      <c r="D47" s="132"/>
    </row>
  </sheetData>
  <mergeCells count="2">
    <mergeCell ref="F1:G1"/>
    <mergeCell ref="P2:R2"/>
  </mergeCells>
  <phoneticPr fontId="3"/>
  <printOptions horizontalCentered="1"/>
  <pageMargins left="0.59055118110236227" right="0.59055118110236227" top="0.78740157480314965" bottom="0.78740157480314965" header="0.51181102362204722" footer="0.51181102362204722"/>
  <pageSetup paperSize="9" scale="65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原水</vt:lpstr>
      <vt:lpstr>浄水</vt:lpstr>
      <vt:lpstr>原水!Print_Area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浦田　モモカ</dc:creator>
  <cp:lastModifiedBy>浦田　モモカ</cp:lastModifiedBy>
  <dcterms:created xsi:type="dcterms:W3CDTF">2015-06-05T18:19:34Z</dcterms:created>
  <dcterms:modified xsi:type="dcterms:W3CDTF">2026-06-09T06:50:28Z</dcterms:modified>
</cp:coreProperties>
</file>